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m1802\OneDrive - 昭立産業株式会社\001 総務・経理\インボイス\"/>
    </mc:Choice>
  </mc:AlternateContent>
  <xr:revisionPtr revIDLastSave="0" documentId="13_ncr:1_{73E64820-C1DC-4C39-B438-746EEBEB639C}" xr6:coauthVersionLast="47" xr6:coauthVersionMax="47" xr10:uidLastSave="{00000000-0000-0000-0000-000000000000}"/>
  <bookViews>
    <workbookView xWindow="1260" yWindow="-16310" windowWidth="29020" windowHeight="15970" xr2:uid="{00000000-000D-0000-FFFF-FFFF00000000}"/>
  </bookViews>
  <sheets>
    <sheet name="請求書鏡（労務）10％" sheetId="6" r:id="rId1"/>
    <sheet name="請求書鏡（労務）免税業者" sheetId="10" r:id="rId2"/>
  </sheets>
  <definedNames>
    <definedName name="_xlnm.Print_Area" localSheetId="0">'請求書鏡（労務）10％'!$A$1:$R$48</definedName>
    <definedName name="_xlnm.Print_Area" localSheetId="1">'請求書鏡（労務）免税業者'!$A$1:$R$48</definedName>
    <definedName name="単位" localSheetId="0">#REF!</definedName>
    <definedName name="単位" localSheetId="1">#REF!</definedName>
    <definedName name="単位">#REF!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6" i="10" l="1"/>
  <c r="K44" i="10"/>
  <c r="M43" i="10"/>
  <c r="K43" i="10"/>
  <c r="M42" i="10"/>
  <c r="A42" i="10"/>
  <c r="M41" i="10"/>
  <c r="J41" i="10"/>
  <c r="A41" i="10"/>
  <c r="M40" i="10"/>
  <c r="J40" i="10"/>
  <c r="A40" i="10"/>
  <c r="J39" i="10"/>
  <c r="I39" i="10"/>
  <c r="K38" i="10"/>
  <c r="M37" i="10"/>
  <c r="A37" i="10"/>
  <c r="M36" i="10"/>
  <c r="M38" i="10" s="1"/>
  <c r="J36" i="10"/>
  <c r="A36" i="10"/>
  <c r="M35" i="10"/>
  <c r="J35" i="10"/>
  <c r="A35" i="10"/>
  <c r="J34" i="10"/>
  <c r="I34" i="10"/>
  <c r="M33" i="10"/>
  <c r="K33" i="10"/>
  <c r="M32" i="10"/>
  <c r="A32" i="10"/>
  <c r="M31" i="10"/>
  <c r="J31" i="10"/>
  <c r="A31" i="10"/>
  <c r="M30" i="10"/>
  <c r="J30" i="10"/>
  <c r="A30" i="10"/>
  <c r="J29" i="10"/>
  <c r="I29" i="10"/>
  <c r="K28" i="10"/>
  <c r="M27" i="10"/>
  <c r="A27" i="10"/>
  <c r="M26" i="10"/>
  <c r="M28" i="10" s="1"/>
  <c r="J26" i="10"/>
  <c r="A26" i="10"/>
  <c r="M25" i="10"/>
  <c r="J25" i="10"/>
  <c r="A25" i="10"/>
  <c r="J24" i="10"/>
  <c r="I24" i="10"/>
  <c r="M23" i="10"/>
  <c r="K23" i="10"/>
  <c r="M22" i="10"/>
  <c r="A22" i="10"/>
  <c r="M21" i="10"/>
  <c r="J21" i="10"/>
  <c r="A21" i="10"/>
  <c r="M20" i="10"/>
  <c r="J20" i="10"/>
  <c r="A20" i="10"/>
  <c r="J19" i="10"/>
  <c r="I19" i="10"/>
  <c r="K18" i="10"/>
  <c r="M17" i="10"/>
  <c r="A17" i="10"/>
  <c r="M16" i="10"/>
  <c r="M18" i="10" s="1"/>
  <c r="J16" i="10"/>
  <c r="A16" i="10"/>
  <c r="M15" i="10"/>
  <c r="J15" i="10"/>
  <c r="A15" i="10"/>
  <c r="J14" i="10"/>
  <c r="I14" i="10"/>
  <c r="F7" i="10"/>
  <c r="B7" i="10"/>
  <c r="B7" i="6"/>
  <c r="F7" i="6"/>
  <c r="A42" i="6"/>
  <c r="A41" i="6"/>
  <c r="A40" i="6"/>
  <c r="A37" i="6"/>
  <c r="A36" i="6"/>
  <c r="A35" i="6"/>
  <c r="A32" i="6"/>
  <c r="A31" i="6"/>
  <c r="A30" i="6"/>
  <c r="A27" i="6"/>
  <c r="A26" i="6"/>
  <c r="A25" i="6"/>
  <c r="A22" i="6"/>
  <c r="A21" i="6"/>
  <c r="A20" i="6"/>
  <c r="A17" i="6"/>
  <c r="A16" i="6"/>
  <c r="A15" i="6"/>
  <c r="D9" i="10" l="1"/>
  <c r="K43" i="6"/>
  <c r="M42" i="6"/>
  <c r="M41" i="6"/>
  <c r="J41" i="6"/>
  <c r="M40" i="6"/>
  <c r="M43" i="6" s="1"/>
  <c r="J40" i="6"/>
  <c r="J39" i="6"/>
  <c r="I39" i="6"/>
  <c r="K38" i="6"/>
  <c r="M37" i="6"/>
  <c r="M36" i="6"/>
  <c r="J36" i="6"/>
  <c r="M35" i="6"/>
  <c r="J35" i="6"/>
  <c r="J34" i="6"/>
  <c r="I34" i="6"/>
  <c r="K33" i="6"/>
  <c r="M32" i="6"/>
  <c r="M31" i="6"/>
  <c r="J31" i="6"/>
  <c r="M30" i="6"/>
  <c r="J30" i="6"/>
  <c r="J29" i="6"/>
  <c r="I29" i="6"/>
  <c r="K28" i="6"/>
  <c r="M27" i="6"/>
  <c r="M26" i="6"/>
  <c r="J26" i="6"/>
  <c r="M25" i="6"/>
  <c r="J25" i="6"/>
  <c r="J24" i="6"/>
  <c r="I24" i="6"/>
  <c r="K23" i="6"/>
  <c r="M22" i="6"/>
  <c r="M21" i="6"/>
  <c r="J21" i="6"/>
  <c r="M20" i="6"/>
  <c r="J20" i="6"/>
  <c r="J19" i="6"/>
  <c r="I19" i="6"/>
  <c r="M15" i="6"/>
  <c r="J15" i="6"/>
  <c r="J14" i="6"/>
  <c r="I14" i="6"/>
  <c r="M33" i="6" l="1"/>
  <c r="M28" i="6"/>
  <c r="M23" i="6"/>
  <c r="M38" i="6"/>
  <c r="K18" i="6"/>
  <c r="M16" i="6"/>
  <c r="M17" i="6"/>
  <c r="J16" i="6" l="1"/>
  <c r="M18" i="6"/>
  <c r="K44" i="6" l="1"/>
  <c r="K45" i="6" l="1"/>
  <c r="K46" i="6" s="1"/>
  <c r="D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M.H.A</author>
  </authors>
  <commentList>
    <comment ref="N1" authorId="0" shapeId="0" xr:uid="{00000000-0006-0000-0000-000001000000}">
      <text>
        <r>
          <rPr>
            <b/>
            <sz val="10"/>
            <color indexed="81"/>
            <rFont val="ＭＳ Ｐ明朝"/>
            <family val="1"/>
            <charset val="128"/>
          </rPr>
          <t>日付入力（例：2019/11/20）してください。締日は20日です。</t>
        </r>
      </text>
    </comment>
    <comment ref="L10" authorId="0" shapeId="0" xr:uid="{00000000-0006-0000-0000-000002000000}">
      <text>
        <r>
          <rPr>
            <b/>
            <sz val="9"/>
            <color indexed="81"/>
            <rFont val="ＭＳ Ｐ明朝"/>
            <family val="1"/>
            <charset val="128"/>
          </rPr>
          <t>預金の種別を選択してください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M.H.A</author>
  </authors>
  <commentList>
    <comment ref="N1" authorId="0" shapeId="0" xr:uid="{2996FC7C-295D-4F30-A033-4915DE9E4494}">
      <text>
        <r>
          <rPr>
            <b/>
            <sz val="10"/>
            <color indexed="81"/>
            <rFont val="ＭＳ Ｐ明朝"/>
            <family val="1"/>
            <charset val="128"/>
          </rPr>
          <t>日付入力（例：2019/11/20）してください。締日は20日です。</t>
        </r>
      </text>
    </comment>
    <comment ref="L10" authorId="0" shapeId="0" xr:uid="{4E26AEDF-DFF3-428F-88C2-5D6911197794}">
      <text>
        <r>
          <rPr>
            <b/>
            <sz val="9"/>
            <color indexed="81"/>
            <rFont val="ＭＳ Ｐ明朝"/>
            <family val="1"/>
            <charset val="128"/>
          </rPr>
          <t>預金の種別を選択してください</t>
        </r>
      </text>
    </comment>
  </commentList>
</comments>
</file>

<file path=xl/sharedStrings.xml><?xml version="1.0" encoding="utf-8"?>
<sst xmlns="http://schemas.openxmlformats.org/spreadsheetml/2006/main" count="91" uniqueCount="47">
  <si>
    <t>数量</t>
    <rPh sb="0" eb="2">
      <t>スウリョウ</t>
    </rPh>
    <phoneticPr fontId="1"/>
  </si>
  <si>
    <t>単位</t>
    <rPh sb="0" eb="2">
      <t>タンイ</t>
    </rPh>
    <phoneticPr fontId="1"/>
  </si>
  <si>
    <t>工　事　名　称</t>
    <rPh sb="0" eb="1">
      <t>コウ</t>
    </rPh>
    <rPh sb="2" eb="3">
      <t>コト</t>
    </rPh>
    <rPh sb="4" eb="5">
      <t>メイ</t>
    </rPh>
    <rPh sb="6" eb="7">
      <t>ショウ</t>
    </rPh>
    <phoneticPr fontId="1"/>
  </si>
  <si>
    <t>金　　額</t>
    <rPh sb="0" eb="1">
      <t>キン</t>
    </rPh>
    <rPh sb="3" eb="4">
      <t>ガク</t>
    </rPh>
    <phoneticPr fontId="1"/>
  </si>
  <si>
    <t>備　　考</t>
    <rPh sb="0" eb="1">
      <t>ソナエ</t>
    </rPh>
    <rPh sb="3" eb="4">
      <t>コウ</t>
    </rPh>
    <phoneticPr fontId="1"/>
  </si>
  <si>
    <t>単　価</t>
    <rPh sb="0" eb="1">
      <t>タン</t>
    </rPh>
    <rPh sb="2" eb="3">
      <t>アタイ</t>
    </rPh>
    <phoneticPr fontId="1"/>
  </si>
  <si>
    <t>昭立産業株式会社</t>
    <rPh sb="0" eb="8">
      <t>シ</t>
    </rPh>
    <phoneticPr fontId="1"/>
  </si>
  <si>
    <t>御中</t>
    <rPh sb="0" eb="2">
      <t>オンチュウ</t>
    </rPh>
    <phoneticPr fontId="1"/>
  </si>
  <si>
    <t>下記のとおり請求いたします。</t>
    <rPh sb="0" eb="2">
      <t>カキ</t>
    </rPh>
    <rPh sb="6" eb="8">
      <t>セイキュウ</t>
    </rPh>
    <phoneticPr fontId="1"/>
  </si>
  <si>
    <t>㊞</t>
    <phoneticPr fontId="1"/>
  </si>
  <si>
    <t>住所</t>
    <rPh sb="0" eb="2">
      <t>ジュウショ</t>
    </rPh>
    <phoneticPr fontId="1"/>
  </si>
  <si>
    <t>会社名</t>
    <rPh sb="0" eb="3">
      <t>カイシャメイ</t>
    </rPh>
    <phoneticPr fontId="1"/>
  </si>
  <si>
    <t>TEL</t>
    <phoneticPr fontId="1"/>
  </si>
  <si>
    <t>FAX</t>
    <phoneticPr fontId="1"/>
  </si>
  <si>
    <t>（請求者）</t>
    <rPh sb="1" eb="4">
      <t>セイキュウシャ</t>
    </rPh>
    <phoneticPr fontId="1"/>
  </si>
  <si>
    <t>【振込先】</t>
    <rPh sb="1" eb="3">
      <t>フリコミ</t>
    </rPh>
    <rPh sb="3" eb="4">
      <t>サキ</t>
    </rPh>
    <phoneticPr fontId="1"/>
  </si>
  <si>
    <t>支店</t>
    <rPh sb="0" eb="2">
      <t>シテン</t>
    </rPh>
    <phoneticPr fontId="1"/>
  </si>
  <si>
    <t>口座番号</t>
    <rPh sb="0" eb="2">
      <t>コウザ</t>
    </rPh>
    <rPh sb="2" eb="4">
      <t>バンゴウ</t>
    </rPh>
    <phoneticPr fontId="1"/>
  </si>
  <si>
    <t>　　請　　求　　書　　（　鏡　）</t>
    <rPh sb="2" eb="3">
      <t>ウケ</t>
    </rPh>
    <rPh sb="5" eb="6">
      <t>モトム</t>
    </rPh>
    <rPh sb="8" eb="9">
      <t>ショ</t>
    </rPh>
    <rPh sb="13" eb="14">
      <t>カガミ</t>
    </rPh>
    <phoneticPr fontId="1"/>
  </si>
  <si>
    <t>今回請求額</t>
    <rPh sb="0" eb="2">
      <t>コンカイ</t>
    </rPh>
    <rPh sb="2" eb="4">
      <t>セイキュウ</t>
    </rPh>
    <rPh sb="4" eb="5">
      <t>ガク</t>
    </rPh>
    <phoneticPr fontId="1"/>
  </si>
  <si>
    <t>（税込）</t>
    <rPh sb="1" eb="3">
      <t>ゼイコミ</t>
    </rPh>
    <phoneticPr fontId="1"/>
  </si>
  <si>
    <t>※ 振込先金融機関、支店、口座番号等に変更が発生した場合は必ず総務経理課までご連絡ください。</t>
    <rPh sb="2" eb="4">
      <t>フリコミ</t>
    </rPh>
    <rPh sb="4" eb="5">
      <t>サキ</t>
    </rPh>
    <rPh sb="5" eb="7">
      <t>キンユウ</t>
    </rPh>
    <rPh sb="7" eb="9">
      <t>キカン</t>
    </rPh>
    <rPh sb="10" eb="12">
      <t>シテン</t>
    </rPh>
    <rPh sb="13" eb="15">
      <t>コウザ</t>
    </rPh>
    <rPh sb="15" eb="17">
      <t>バンゴウ</t>
    </rPh>
    <rPh sb="17" eb="18">
      <t>ナド</t>
    </rPh>
    <rPh sb="19" eb="21">
      <t>ヘンコウ</t>
    </rPh>
    <rPh sb="22" eb="24">
      <t>ハッセイ</t>
    </rPh>
    <rPh sb="26" eb="28">
      <t>バアイ</t>
    </rPh>
    <rPh sb="29" eb="30">
      <t>カナラ</t>
    </rPh>
    <rPh sb="31" eb="33">
      <t>ソウム</t>
    </rPh>
    <rPh sb="33" eb="36">
      <t>ケイリカ</t>
    </rPh>
    <rPh sb="39" eb="41">
      <t>レンラク</t>
    </rPh>
    <phoneticPr fontId="1"/>
  </si>
  <si>
    <t>※ 請求書は、 毎月20日〆 末日必着となります。必着日までに弊社未着の場合はお支払いできない場合がございます。</t>
    <rPh sb="2" eb="5">
      <t>セイキュウショ</t>
    </rPh>
    <rPh sb="8" eb="10">
      <t>マイツキ</t>
    </rPh>
    <rPh sb="12" eb="13">
      <t>ニチ</t>
    </rPh>
    <rPh sb="15" eb="17">
      <t>マツジツ</t>
    </rPh>
    <rPh sb="17" eb="19">
      <t>ヒッチャク</t>
    </rPh>
    <rPh sb="25" eb="27">
      <t>ヒッチャク</t>
    </rPh>
    <rPh sb="27" eb="28">
      <t>ビ</t>
    </rPh>
    <rPh sb="31" eb="33">
      <t>ヘイシャ</t>
    </rPh>
    <rPh sb="33" eb="35">
      <t>ミチャク</t>
    </rPh>
    <rPh sb="36" eb="38">
      <t>バアイ</t>
    </rPh>
    <rPh sb="40" eb="42">
      <t>シハラ</t>
    </rPh>
    <rPh sb="47" eb="49">
      <t>バアイ</t>
    </rPh>
    <phoneticPr fontId="1"/>
  </si>
  <si>
    <t>口座名義(ｶﾅ)</t>
    <rPh sb="0" eb="2">
      <t>コウザ</t>
    </rPh>
    <rPh sb="2" eb="4">
      <t>メイギ</t>
    </rPh>
    <phoneticPr fontId="1"/>
  </si>
  <si>
    <t>期間：</t>
    <rPh sb="0" eb="2">
      <t>キカン</t>
    </rPh>
    <phoneticPr fontId="1"/>
  </si>
  <si>
    <t>～</t>
    <phoneticPr fontId="1"/>
  </si>
  <si>
    <t>※</t>
    <phoneticPr fontId="1"/>
  </si>
  <si>
    <t>銀行</t>
  </si>
  <si>
    <t>「法定福利費」欄の項目設定</t>
    <rPh sb="1" eb="3">
      <t>ホウテイ</t>
    </rPh>
    <rPh sb="3" eb="5">
      <t>フクリ</t>
    </rPh>
    <rPh sb="5" eb="6">
      <t>ヒ</t>
    </rPh>
    <rPh sb="7" eb="8">
      <t>ラン</t>
    </rPh>
    <rPh sb="9" eb="11">
      <t>コウモク</t>
    </rPh>
    <rPh sb="11" eb="13">
      <t>セッテイ</t>
    </rPh>
    <phoneticPr fontId="1"/>
  </si>
  <si>
    <t>行</t>
    <rPh sb="0" eb="1">
      <t>ギョウ</t>
    </rPh>
    <phoneticPr fontId="1"/>
  </si>
  <si>
    <t>項目</t>
    <rPh sb="0" eb="2">
      <t>コウモク</t>
    </rPh>
    <phoneticPr fontId="1"/>
  </si>
  <si>
    <t>1行目</t>
    <rPh sb="1" eb="3">
      <t>ギョウメ</t>
    </rPh>
    <phoneticPr fontId="1"/>
  </si>
  <si>
    <t>法定福利費</t>
    <rPh sb="0" eb="2">
      <t>ホウテイ</t>
    </rPh>
    <rPh sb="2" eb="4">
      <t>フクリ</t>
    </rPh>
    <rPh sb="4" eb="5">
      <t>ヒ</t>
    </rPh>
    <phoneticPr fontId="1"/>
  </si>
  <si>
    <t>2行目</t>
    <rPh sb="1" eb="3">
      <t>ギョウメ</t>
    </rPh>
    <phoneticPr fontId="1"/>
  </si>
  <si>
    <t>法定福利費（実習生）</t>
    <rPh sb="0" eb="2">
      <t>ホウテイ</t>
    </rPh>
    <rPh sb="2" eb="4">
      <t>フクリ</t>
    </rPh>
    <rPh sb="4" eb="5">
      <t>ヒ</t>
    </rPh>
    <rPh sb="6" eb="9">
      <t>ジッシュウセイ</t>
    </rPh>
    <phoneticPr fontId="1"/>
  </si>
  <si>
    <t>表示したくない場合は入力しないでください</t>
    <rPh sb="0" eb="2">
      <t>ヒョウジ</t>
    </rPh>
    <rPh sb="7" eb="9">
      <t>バアイ</t>
    </rPh>
    <rPh sb="10" eb="12">
      <t>ニュウリョク</t>
    </rPh>
    <phoneticPr fontId="1"/>
  </si>
  <si>
    <t>3行目</t>
    <rPh sb="1" eb="3">
      <t>ギョウメ</t>
    </rPh>
    <phoneticPr fontId="1"/>
  </si>
  <si>
    <t>法定福利費（外注班）</t>
    <rPh sb="0" eb="2">
      <t>ホウテイ</t>
    </rPh>
    <rPh sb="2" eb="4">
      <t>フクリ</t>
    </rPh>
    <rPh sb="4" eb="5">
      <t>ヒ</t>
    </rPh>
    <rPh sb="6" eb="8">
      <t>ガイチュウ</t>
    </rPh>
    <rPh sb="8" eb="9">
      <t>ハン</t>
    </rPh>
    <phoneticPr fontId="1"/>
  </si>
  <si>
    <t>消 費 税 （10％）</t>
    <rPh sb="0" eb="1">
      <t>ショウ</t>
    </rPh>
    <rPh sb="2" eb="3">
      <t>ヒ</t>
    </rPh>
    <rPh sb="4" eb="5">
      <t>ゼイ</t>
    </rPh>
    <phoneticPr fontId="1"/>
  </si>
  <si>
    <t>登録番号</t>
    <rPh sb="0" eb="4">
      <t>トウロクバンゴウ</t>
    </rPh>
    <phoneticPr fontId="1"/>
  </si>
  <si>
    <t>工　　事　　計　（ 税 抜 ）</t>
    <rPh sb="0" eb="1">
      <t>コウ</t>
    </rPh>
    <rPh sb="3" eb="4">
      <t>コト</t>
    </rPh>
    <rPh sb="6" eb="7">
      <t>ケイ</t>
    </rPh>
    <rPh sb="10" eb="11">
      <t>ゼイ</t>
    </rPh>
    <rPh sb="12" eb="13">
      <t>ヌ</t>
    </rPh>
    <phoneticPr fontId="1"/>
  </si>
  <si>
    <t>合　　　　計　（ 税 込 ）</t>
    <rPh sb="0" eb="1">
      <t>ア</t>
    </rPh>
    <rPh sb="5" eb="6">
      <t>ケイ</t>
    </rPh>
    <rPh sb="9" eb="10">
      <t>ゼイ</t>
    </rPh>
    <rPh sb="11" eb="12">
      <t>コ</t>
    </rPh>
    <phoneticPr fontId="1"/>
  </si>
  <si>
    <t>消 費 税 （非課税）</t>
    <rPh sb="0" eb="1">
      <t>ショウ</t>
    </rPh>
    <rPh sb="2" eb="3">
      <t>ヒ</t>
    </rPh>
    <rPh sb="4" eb="5">
      <t>ゼイ</t>
    </rPh>
    <rPh sb="7" eb="10">
      <t>ヒカゼイ</t>
    </rPh>
    <phoneticPr fontId="1"/>
  </si>
  <si>
    <t>（ 労 務 費 ）</t>
    <rPh sb="2" eb="3">
      <t>ロウ</t>
    </rPh>
    <rPh sb="4" eb="5">
      <t>ツトム</t>
    </rPh>
    <rPh sb="6" eb="7">
      <t>ヒ</t>
    </rPh>
    <phoneticPr fontId="1"/>
  </si>
  <si>
    <t>（ 労 務 費 ／ 免 税 業 者）</t>
    <rPh sb="2" eb="3">
      <t>ロウ</t>
    </rPh>
    <rPh sb="4" eb="5">
      <t>ツトム</t>
    </rPh>
    <rPh sb="6" eb="7">
      <t>ヒ</t>
    </rPh>
    <rPh sb="10" eb="11">
      <t>メン</t>
    </rPh>
    <rPh sb="12" eb="13">
      <t>ゼイ</t>
    </rPh>
    <rPh sb="14" eb="15">
      <t>ギョウ</t>
    </rPh>
    <rPh sb="16" eb="17">
      <t>モノ</t>
    </rPh>
    <phoneticPr fontId="1"/>
  </si>
  <si>
    <t>が入力欄です</t>
    <rPh sb="1" eb="3">
      <t>ニュウリョク</t>
    </rPh>
    <rPh sb="3" eb="4">
      <t>ラン</t>
    </rPh>
    <phoneticPr fontId="1"/>
  </si>
  <si>
    <r>
      <t>カラーではなく</t>
    </r>
    <r>
      <rPr>
        <b/>
        <sz val="10"/>
        <color rgb="FFFF0000"/>
        <rFont val="ＭＳ Ｐ明朝"/>
        <family val="1"/>
        <charset val="128"/>
      </rPr>
      <t>モノクロで印刷</t>
    </r>
    <r>
      <rPr>
        <b/>
        <sz val="10"/>
        <color theme="1"/>
        <rFont val="ＭＳ Ｐ明朝"/>
        <family val="1"/>
        <charset val="128"/>
      </rPr>
      <t>してください</t>
    </r>
    <rPh sb="12" eb="14">
      <t>インサツ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</si>
</sst>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Red]\(&quot;¥&quot;#,##0\)"/>
    <numFmt numFmtId="177" formatCode="[$-411]ge&quot;年&quot;m&quot;月&quot;d&quot;日&quot;;@"/>
    <numFmt numFmtId="178" formatCode="[$-F800]dddd\,\ mmmm\ dd\,\ yyyy"/>
    <numFmt numFmtId="179" formatCode="yy&quot;年&quot;m&quot;月&quot;d&quot;日&quot;"/>
  </numFmts>
  <fonts count="22">
    <font>
      <sz val="10"/>
      <color theme="1"/>
      <name val="ＭＳ Ｐ明朝"/>
      <family val="2"/>
      <charset val="128"/>
    </font>
    <font>
      <sz val="6"/>
      <name val="ＭＳ Ｐ明朝"/>
      <family val="2"/>
      <charset val="128"/>
    </font>
    <font>
      <sz val="10"/>
      <color theme="1"/>
      <name val="ＭＳ Ｐ明朝"/>
      <family val="1"/>
      <charset val="128"/>
    </font>
    <font>
      <sz val="10"/>
      <name val="ＭＳ Ｐ明朝"/>
      <family val="1"/>
      <charset val="128"/>
    </font>
    <font>
      <sz val="11"/>
      <name val="ＭＳ Ｐ明朝"/>
      <family val="1"/>
      <charset val="128"/>
    </font>
    <font>
      <sz val="9"/>
      <color theme="1"/>
      <name val="ＭＳ Ｐ明朝"/>
      <family val="2"/>
      <charset val="128"/>
    </font>
    <font>
      <sz val="11"/>
      <color theme="1"/>
      <name val="ＭＳ Ｐ明朝"/>
      <family val="1"/>
      <charset val="128"/>
    </font>
    <font>
      <sz val="12"/>
      <color theme="1"/>
      <name val="ＭＳ Ｐ明朝"/>
      <family val="1"/>
      <charset val="128"/>
    </font>
    <font>
      <b/>
      <sz val="11"/>
      <color theme="1"/>
      <name val="ＭＳ Ｐ明朝"/>
      <family val="1"/>
      <charset val="128"/>
    </font>
    <font>
      <sz val="9"/>
      <color theme="1"/>
      <name val="ＭＳ Ｐ明朝"/>
      <family val="1"/>
      <charset val="128"/>
    </font>
    <font>
      <b/>
      <sz val="18"/>
      <color theme="1"/>
      <name val="ＭＳ Ｐ明朝"/>
      <family val="1"/>
      <charset val="128"/>
    </font>
    <font>
      <b/>
      <sz val="16"/>
      <color theme="1"/>
      <name val="ＭＳ Ｐ明朝"/>
      <family val="1"/>
      <charset val="128"/>
    </font>
    <font>
      <b/>
      <u/>
      <sz val="20"/>
      <color theme="1"/>
      <name val="ＭＳ Ｐ明朝"/>
      <family val="1"/>
      <charset val="128"/>
    </font>
    <font>
      <b/>
      <sz val="13"/>
      <color theme="1"/>
      <name val="ＭＳ Ｐ明朝"/>
      <family val="1"/>
      <charset val="128"/>
    </font>
    <font>
      <sz val="13"/>
      <color theme="1"/>
      <name val="ＭＳ Ｐ明朝"/>
      <family val="1"/>
      <charset val="128"/>
    </font>
    <font>
      <b/>
      <sz val="9"/>
      <color indexed="81"/>
      <name val="ＭＳ Ｐ明朝"/>
      <family val="1"/>
      <charset val="128"/>
    </font>
    <font>
      <b/>
      <sz val="10"/>
      <color indexed="81"/>
      <name val="ＭＳ Ｐ明朝"/>
      <family val="1"/>
      <charset val="128"/>
    </font>
    <font>
      <sz val="11"/>
      <name val="ＭＳ Ｐゴシック"/>
      <family val="3"/>
      <charset val="128"/>
    </font>
    <font>
      <b/>
      <sz val="10"/>
      <color theme="1"/>
      <name val="ＭＳ Ｐ明朝"/>
      <family val="1"/>
      <charset val="128"/>
    </font>
    <font>
      <b/>
      <sz val="9"/>
      <color theme="1"/>
      <name val="ＭＳ Ｐ明朝"/>
      <family val="1"/>
      <charset val="128"/>
    </font>
    <font>
      <b/>
      <sz val="10"/>
      <color indexed="8"/>
      <name val="ＭＳ Ｐ明朝"/>
      <family val="1"/>
      <charset val="128"/>
    </font>
    <font>
      <b/>
      <sz val="10"/>
      <color rgb="FFFF0000"/>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4"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double">
        <color indexed="64"/>
      </top>
      <bottom style="medium">
        <color indexed="64"/>
      </bottom>
      <diagonal/>
    </border>
    <border>
      <left/>
      <right/>
      <top/>
      <bottom style="thin">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s>
  <cellStyleXfs count="2">
    <xf numFmtId="0" fontId="0" fillId="0" borderId="0">
      <alignment vertical="center"/>
    </xf>
    <xf numFmtId="0" fontId="17" fillId="0" borderId="0"/>
  </cellStyleXfs>
  <cellXfs count="86">
    <xf numFmtId="0" fontId="0" fillId="0" borderId="0" xfId="0">
      <alignment vertical="center"/>
    </xf>
    <xf numFmtId="0" fontId="0" fillId="0" borderId="0" xfId="0" applyAlignment="1">
      <alignment horizontal="center"/>
    </xf>
    <xf numFmtId="0" fontId="0" fillId="0" borderId="0" xfId="0" applyAlignment="1"/>
    <xf numFmtId="0" fontId="0" fillId="0" borderId="2" xfId="0" applyBorder="1" applyAlignment="1">
      <alignment horizontal="center"/>
    </xf>
    <xf numFmtId="0" fontId="3" fillId="3" borderId="1" xfId="0" applyFont="1" applyFill="1" applyBorder="1" applyAlignment="1">
      <alignment horizontal="center"/>
    </xf>
    <xf numFmtId="0" fontId="0" fillId="0" borderId="0" xfId="0" applyAlignment="1">
      <alignment horizontal="left"/>
    </xf>
    <xf numFmtId="0" fontId="0" fillId="0" borderId="4" xfId="0" applyBorder="1" applyAlignment="1">
      <alignment horizontal="center"/>
    </xf>
    <xf numFmtId="0" fontId="2" fillId="0" borderId="0" xfId="0" applyFont="1" applyAlignment="1"/>
    <xf numFmtId="0" fontId="2" fillId="0" borderId="0" xfId="0" applyFont="1">
      <alignment vertical="center"/>
    </xf>
    <xf numFmtId="0" fontId="9" fillId="0" borderId="0" xfId="0" applyFont="1">
      <alignment vertical="center"/>
    </xf>
    <xf numFmtId="0" fontId="6" fillId="0" borderId="0" xfId="0" applyFont="1">
      <alignment vertical="center"/>
    </xf>
    <xf numFmtId="0" fontId="9" fillId="0" borderId="0" xfId="0" applyFont="1" applyProtection="1">
      <alignment vertical="center"/>
      <protection locked="0"/>
    </xf>
    <xf numFmtId="0" fontId="0" fillId="0" borderId="0" xfId="0" applyAlignment="1">
      <alignment horizontal="centerContinuous"/>
    </xf>
    <xf numFmtId="0" fontId="12" fillId="0" borderId="0" xfId="0" applyFont="1" applyAlignment="1">
      <alignment horizontal="centerContinuous" vertical="center"/>
    </xf>
    <xf numFmtId="0" fontId="0" fillId="2" borderId="2" xfId="0" applyFill="1" applyBorder="1" applyAlignment="1" applyProtection="1">
      <alignment horizontal="center"/>
      <protection locked="0"/>
    </xf>
    <xf numFmtId="177" fontId="0" fillId="0" borderId="0" xfId="0" applyNumberFormat="1" applyAlignment="1"/>
    <xf numFmtId="0" fontId="0" fillId="0" borderId="17" xfId="0" applyBorder="1" applyAlignment="1">
      <alignment horizontal="center"/>
    </xf>
    <xf numFmtId="0" fontId="0" fillId="3" borderId="1" xfId="0" applyFill="1" applyBorder="1" applyAlignment="1">
      <alignment horizontal="center"/>
    </xf>
    <xf numFmtId="0" fontId="0" fillId="0" borderId="1" xfId="0" applyBorder="1" applyAlignment="1">
      <alignment horizontal="center"/>
    </xf>
    <xf numFmtId="0" fontId="0" fillId="0" borderId="0" xfId="0" applyAlignment="1">
      <alignment horizontal="left" vertical="center" indent="1"/>
    </xf>
    <xf numFmtId="179" fontId="0" fillId="0" borderId="0" xfId="0" applyNumberFormat="1" applyAlignment="1">
      <alignment justifyLastLine="1"/>
    </xf>
    <xf numFmtId="0" fontId="0" fillId="2" borderId="1" xfId="0" applyFill="1" applyBorder="1" applyAlignment="1" applyProtection="1">
      <alignment horizontal="left" indent="1" shrinkToFit="1"/>
      <protection locked="0"/>
    </xf>
    <xf numFmtId="0" fontId="0" fillId="3" borderId="1" xfId="0" applyFill="1" applyBorder="1" applyAlignment="1">
      <alignment horizontal="center"/>
    </xf>
    <xf numFmtId="0" fontId="9" fillId="0" borderId="0" xfId="0" applyFont="1" applyAlignment="1">
      <alignment horizontal="distributed" vertical="center"/>
    </xf>
    <xf numFmtId="0" fontId="8" fillId="2" borderId="0" xfId="0" applyFont="1" applyFill="1" applyAlignment="1" applyProtection="1">
      <alignment horizontal="distributed" vertical="center" justifyLastLine="1" shrinkToFit="1"/>
      <protection locked="0"/>
    </xf>
    <xf numFmtId="0" fontId="2" fillId="2" borderId="0" xfId="0" applyFont="1" applyFill="1" applyAlignment="1" applyProtection="1">
      <alignment horizontal="center" vertical="center"/>
      <protection locked="0"/>
    </xf>
    <xf numFmtId="0" fontId="9" fillId="0" borderId="0" xfId="0" applyFont="1" applyAlignment="1">
      <alignment horizontal="center" vertical="center"/>
    </xf>
    <xf numFmtId="0" fontId="2" fillId="2" borderId="0" xfId="0" applyFont="1" applyFill="1" applyAlignment="1" applyProtection="1">
      <alignment horizontal="left" vertical="center"/>
      <protection locked="0"/>
    </xf>
    <xf numFmtId="178" fontId="0" fillId="2" borderId="0" xfId="0" applyNumberFormat="1" applyFill="1" applyAlignment="1" applyProtection="1">
      <alignment horizontal="distributed" justifyLastLine="1"/>
      <protection locked="0"/>
    </xf>
    <xf numFmtId="0" fontId="11" fillId="0" borderId="0" xfId="0" applyFont="1" applyAlignment="1">
      <alignment horizontal="distributed"/>
    </xf>
    <xf numFmtId="0" fontId="11" fillId="0" borderId="6" xfId="0" applyFont="1" applyBorder="1" applyAlignment="1">
      <alignment horizontal="distributed"/>
    </xf>
    <xf numFmtId="0" fontId="7" fillId="0" borderId="6" xfId="0" applyFont="1" applyBorder="1" applyAlignment="1">
      <alignment horizontal="distributed" justifyLastLine="1"/>
    </xf>
    <xf numFmtId="0" fontId="0" fillId="0" borderId="0" xfId="0" applyAlignment="1">
      <alignment horizontal="distributed"/>
    </xf>
    <xf numFmtId="0" fontId="5" fillId="0" borderId="0" xfId="0" applyFont="1" applyAlignment="1">
      <alignment horizontal="distributed" vertical="center"/>
    </xf>
    <xf numFmtId="0" fontId="2" fillId="2" borderId="0" xfId="0" applyFont="1" applyFill="1" applyAlignment="1" applyProtection="1">
      <alignment horizontal="left" vertical="center" indent="1" shrinkToFit="1"/>
      <protection locked="0"/>
    </xf>
    <xf numFmtId="0" fontId="9" fillId="0" borderId="0" xfId="0" applyFont="1" applyAlignment="1">
      <alignment horizontal="left" vertical="center" shrinkToFit="1"/>
    </xf>
    <xf numFmtId="0" fontId="4" fillId="3" borderId="1" xfId="0" applyFont="1" applyFill="1" applyBorder="1" applyAlignment="1">
      <alignment horizontal="center"/>
    </xf>
    <xf numFmtId="176" fontId="10" fillId="0" borderId="0" xfId="0" applyNumberFormat="1" applyFont="1" applyAlignment="1">
      <alignment horizontal="right" shrinkToFit="1"/>
    </xf>
    <xf numFmtId="0" fontId="10" fillId="0" borderId="0" xfId="0" applyFont="1" applyAlignment="1">
      <alignment horizontal="right" shrinkToFit="1"/>
    </xf>
    <xf numFmtId="0" fontId="10" fillId="0" borderId="6" xfId="0" applyFont="1" applyBorder="1" applyAlignment="1">
      <alignment horizontal="right" shrinkToFit="1"/>
    </xf>
    <xf numFmtId="0" fontId="2" fillId="2" borderId="0" xfId="0" applyFont="1" applyFill="1" applyAlignment="1" applyProtection="1">
      <alignment horizontal="left" vertical="center" shrinkToFit="1"/>
      <protection locked="0"/>
    </xf>
    <xf numFmtId="0" fontId="2" fillId="2" borderId="0" xfId="0" applyFont="1" applyFill="1" applyAlignment="1" applyProtection="1">
      <alignment horizontal="center" vertical="center" shrinkToFit="1"/>
      <protection locked="0"/>
    </xf>
    <xf numFmtId="0" fontId="8" fillId="0" borderId="6" xfId="0" applyFont="1" applyBorder="1" applyAlignment="1">
      <alignment horizontal="center"/>
    </xf>
    <xf numFmtId="0" fontId="9" fillId="0" borderId="0" xfId="0" applyFont="1" applyAlignment="1">
      <alignment horizontal="right" vertical="center"/>
    </xf>
    <xf numFmtId="49" fontId="2" fillId="2" borderId="0" xfId="0" applyNumberFormat="1" applyFont="1" applyFill="1" applyAlignment="1" applyProtection="1">
      <alignment horizontal="center" vertical="center" shrinkToFit="1"/>
      <protection locked="0"/>
    </xf>
    <xf numFmtId="0" fontId="19" fillId="0" borderId="0" xfId="0" applyFont="1" applyAlignment="1">
      <alignment horizontal="distributed" vertical="center"/>
    </xf>
    <xf numFmtId="0" fontId="18" fillId="2" borderId="0" xfId="0" applyFont="1" applyFill="1" applyAlignment="1" applyProtection="1">
      <alignment horizontal="left" vertical="center" indent="1" shrinkToFit="1"/>
      <protection locked="0"/>
    </xf>
    <xf numFmtId="0" fontId="0" fillId="0" borderId="2" xfId="0" applyBorder="1" applyAlignment="1">
      <alignment horizontal="left" indent="1"/>
    </xf>
    <xf numFmtId="38" fontId="0" fillId="2" borderId="3" xfId="0" applyNumberFormat="1" applyFill="1" applyBorder="1" applyAlignment="1" applyProtection="1">
      <alignment horizontal="right"/>
      <protection locked="0"/>
    </xf>
    <xf numFmtId="38" fontId="0" fillId="0" borderId="3" xfId="0" applyNumberFormat="1" applyBorder="1" applyAlignment="1">
      <alignment horizontal="right"/>
    </xf>
    <xf numFmtId="0" fontId="0" fillId="2" borderId="2" xfId="0" applyFill="1" applyBorder="1" applyAlignment="1" applyProtection="1">
      <alignment horizontal="left"/>
      <protection locked="0"/>
    </xf>
    <xf numFmtId="0" fontId="0" fillId="0" borderId="4" xfId="0" applyBorder="1" applyAlignment="1">
      <alignment horizontal="left" indent="1"/>
    </xf>
    <xf numFmtId="38" fontId="0" fillId="0" borderId="5" xfId="0" applyNumberFormat="1" applyBorder="1" applyAlignment="1">
      <alignment horizontal="center"/>
    </xf>
    <xf numFmtId="38" fontId="0" fillId="0" borderId="5" xfId="0" applyNumberFormat="1" applyBorder="1" applyAlignment="1">
      <alignment horizontal="right"/>
    </xf>
    <xf numFmtId="0" fontId="0" fillId="2" borderId="4" xfId="0" applyFill="1" applyBorder="1" applyAlignment="1" applyProtection="1">
      <alignment horizontal="left"/>
      <protection locked="0"/>
    </xf>
    <xf numFmtId="0" fontId="0" fillId="2" borderId="17" xfId="0" applyFill="1" applyBorder="1" applyAlignment="1" applyProtection="1">
      <alignment horizontal="left" indent="1" shrinkToFit="1"/>
      <protection locked="0"/>
    </xf>
    <xf numFmtId="38" fontId="0" fillId="0" borderId="17" xfId="0" applyNumberFormat="1" applyBorder="1" applyAlignment="1">
      <alignment horizontal="center"/>
    </xf>
    <xf numFmtId="38" fontId="0" fillId="2" borderId="17" xfId="0" applyNumberFormat="1" applyFill="1" applyBorder="1" applyAlignment="1" applyProtection="1">
      <alignment horizontal="right"/>
      <protection locked="0"/>
    </xf>
    <xf numFmtId="0" fontId="0" fillId="2" borderId="17" xfId="0" applyFill="1" applyBorder="1" applyAlignment="1" applyProtection="1">
      <alignment horizontal="left"/>
      <protection locked="0"/>
    </xf>
    <xf numFmtId="38" fontId="13" fillId="3" borderId="7" xfId="0" applyNumberFormat="1" applyFont="1" applyFill="1" applyBorder="1" applyAlignment="1">
      <alignment horizontal="center" vertical="center"/>
    </xf>
    <xf numFmtId="38" fontId="13" fillId="3" borderId="8" xfId="0" applyNumberFormat="1" applyFont="1" applyFill="1" applyBorder="1" applyAlignment="1">
      <alignment horizontal="center" vertical="center"/>
    </xf>
    <xf numFmtId="176" fontId="13" fillId="3" borderId="7" xfId="0" applyNumberFormat="1" applyFont="1" applyFill="1" applyBorder="1" applyAlignment="1">
      <alignment horizontal="right" vertical="center"/>
    </xf>
    <xf numFmtId="176" fontId="13" fillId="3" borderId="8" xfId="0" applyNumberFormat="1" applyFont="1" applyFill="1" applyBorder="1" applyAlignment="1">
      <alignment horizontal="right" vertical="center"/>
    </xf>
    <xf numFmtId="176" fontId="13" fillId="3" borderId="9" xfId="0" applyNumberFormat="1" applyFont="1" applyFill="1" applyBorder="1" applyAlignment="1">
      <alignment horizontal="right" vertical="center"/>
    </xf>
    <xf numFmtId="0" fontId="14" fillId="3" borderId="5" xfId="0" applyFont="1" applyFill="1" applyBorder="1" applyAlignment="1">
      <alignment horizontal="center" vertical="center"/>
    </xf>
    <xf numFmtId="0" fontId="13" fillId="0" borderId="15" xfId="0" applyFont="1" applyBorder="1" applyAlignment="1">
      <alignment horizontal="center" vertical="center"/>
    </xf>
    <xf numFmtId="0" fontId="13" fillId="0" borderId="6" xfId="0" applyFont="1" applyBorder="1" applyAlignment="1">
      <alignment horizontal="center" vertical="center"/>
    </xf>
    <xf numFmtId="176" fontId="13" fillId="0" borderId="15" xfId="0" applyNumberFormat="1" applyFont="1" applyBorder="1" applyAlignment="1">
      <alignment horizontal="right" vertical="center"/>
    </xf>
    <xf numFmtId="176" fontId="13" fillId="0" borderId="6" xfId="0" applyNumberFormat="1" applyFont="1" applyBorder="1" applyAlignment="1">
      <alignment horizontal="right" vertical="center"/>
    </xf>
    <xf numFmtId="176" fontId="13" fillId="0" borderId="16" xfId="0" applyNumberFormat="1" applyFont="1" applyBorder="1" applyAlignment="1">
      <alignment horizontal="right" vertical="center"/>
    </xf>
    <xf numFmtId="0" fontId="14" fillId="0" borderId="14"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176" fontId="13" fillId="0" borderId="11" xfId="0" applyNumberFormat="1" applyFont="1" applyBorder="1" applyAlignment="1">
      <alignment horizontal="right" vertical="center"/>
    </xf>
    <xf numFmtId="176" fontId="13" fillId="0" borderId="12" xfId="0" applyNumberFormat="1" applyFont="1" applyBorder="1" applyAlignment="1">
      <alignment horizontal="right" vertical="center"/>
    </xf>
    <xf numFmtId="176" fontId="13" fillId="0" borderId="13" xfId="0" applyNumberFormat="1" applyFont="1" applyBorder="1" applyAlignment="1">
      <alignment horizontal="right" vertical="center"/>
    </xf>
    <xf numFmtId="0" fontId="14" fillId="0" borderId="10" xfId="0" applyFont="1" applyBorder="1" applyAlignment="1">
      <alignment horizontal="center" vertical="center"/>
    </xf>
    <xf numFmtId="179" fontId="0" fillId="2" borderId="0" xfId="0" applyNumberFormat="1" applyFill="1" applyAlignment="1" applyProtection="1">
      <alignment horizontal="distributed" justifyLastLine="1"/>
      <protection locked="0"/>
    </xf>
    <xf numFmtId="0" fontId="18" fillId="0" borderId="0" xfId="0" applyFont="1" applyAlignment="1">
      <alignment horizontal="right"/>
    </xf>
    <xf numFmtId="0" fontId="18" fillId="2" borderId="0" xfId="0" applyFont="1" applyFill="1" applyAlignment="1">
      <alignment horizontal="center"/>
    </xf>
    <xf numFmtId="0" fontId="18" fillId="0" borderId="0" xfId="0" applyFont="1" applyAlignment="1">
      <alignment horizontal="left"/>
    </xf>
    <xf numFmtId="0" fontId="18" fillId="0" borderId="0" xfId="0" applyFont="1" applyAlignment="1"/>
    <xf numFmtId="0" fontId="20" fillId="0" borderId="0" xfId="0" applyFont="1" applyAlignment="1">
      <alignment horizontal="right"/>
    </xf>
    <xf numFmtId="0" fontId="20" fillId="2" borderId="0" xfId="0" applyFont="1" applyFill="1" applyAlignment="1">
      <alignment horizontal="center"/>
    </xf>
    <xf numFmtId="0" fontId="20" fillId="0" borderId="0" xfId="0" applyFont="1" applyAlignment="1">
      <alignment horizontal="left"/>
    </xf>
    <xf numFmtId="0" fontId="20" fillId="0" borderId="0" xfId="0" applyFont="1" applyAlignment="1"/>
  </cellXfs>
  <cellStyles count="2">
    <cellStyle name="標準" xfId="0" builtinId="0"/>
    <cellStyle name="標準 2" xfId="1" xr:uid="{00000000-0005-0000-0000-000001000000}"/>
  </cellStyles>
  <dxfs count="0"/>
  <tableStyles count="0" defaultTableStyle="TableStyleMedium2" defaultPivotStyle="PivotStyleLight16"/>
  <colors>
    <mruColors>
      <color rgb="FFFFFFCC"/>
      <color rgb="FF0000CC"/>
      <color rgb="FFFF9999"/>
      <color rgb="FFCC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133350</xdr:colOff>
      <xdr:row>7</xdr:row>
      <xdr:rowOff>28575</xdr:rowOff>
    </xdr:from>
    <xdr:to>
      <xdr:col>28</xdr:col>
      <xdr:colOff>57150</xdr:colOff>
      <xdr:row>10</xdr:row>
      <xdr:rowOff>9525</xdr:rowOff>
    </xdr:to>
    <xdr:sp macro="" textlink="">
      <xdr:nvSpPr>
        <xdr:cNvPr id="3" name="右中かっこ 2">
          <a:extLst>
            <a:ext uri="{FF2B5EF4-FFF2-40B4-BE49-F238E27FC236}">
              <a16:creationId xmlns:a16="http://schemas.microsoft.com/office/drawing/2014/main" id="{00000000-0008-0000-0000-000003000000}"/>
            </a:ext>
          </a:extLst>
        </xdr:cNvPr>
        <xdr:cNvSpPr/>
      </xdr:nvSpPr>
      <xdr:spPr>
        <a:xfrm>
          <a:off x="10420350" y="2000250"/>
          <a:ext cx="304800" cy="638175"/>
        </a:xfrm>
        <a:prstGeom prst="rightBrace">
          <a:avLst>
            <a:gd name="adj1" fmla="val 8333"/>
            <a:gd name="adj2" fmla="val 4850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133350</xdr:colOff>
      <xdr:row>7</xdr:row>
      <xdr:rowOff>28575</xdr:rowOff>
    </xdr:from>
    <xdr:to>
      <xdr:col>28</xdr:col>
      <xdr:colOff>57150</xdr:colOff>
      <xdr:row>10</xdr:row>
      <xdr:rowOff>9525</xdr:rowOff>
    </xdr:to>
    <xdr:sp macro="" textlink="">
      <xdr:nvSpPr>
        <xdr:cNvPr id="2" name="右中かっこ 1">
          <a:extLst>
            <a:ext uri="{FF2B5EF4-FFF2-40B4-BE49-F238E27FC236}">
              <a16:creationId xmlns:a16="http://schemas.microsoft.com/office/drawing/2014/main" id="{CE33456C-85FE-485C-A0CC-1DB4739581E0}"/>
            </a:ext>
          </a:extLst>
        </xdr:cNvPr>
        <xdr:cNvSpPr/>
      </xdr:nvSpPr>
      <xdr:spPr>
        <a:xfrm>
          <a:off x="9906000" y="1806575"/>
          <a:ext cx="285750" cy="647700"/>
        </a:xfrm>
        <a:prstGeom prst="rightBrace">
          <a:avLst>
            <a:gd name="adj1" fmla="val 8333"/>
            <a:gd name="adj2" fmla="val 48508"/>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8"/>
  <sheetViews>
    <sheetView showGridLines="0" tabSelected="1" zoomScaleNormal="100" workbookViewId="0"/>
  </sheetViews>
  <sheetFormatPr defaultColWidth="5.69921875" defaultRowHeight="17.5" customHeight="1"/>
  <cols>
    <col min="1" max="16384" width="5.69921875" style="2"/>
  </cols>
  <sheetData>
    <row r="1" spans="1:37" ht="17.5" customHeight="1">
      <c r="A1" s="2" t="s">
        <v>43</v>
      </c>
      <c r="N1" s="28">
        <v>45219</v>
      </c>
      <c r="O1" s="28"/>
      <c r="P1" s="28"/>
      <c r="Q1" s="28"/>
      <c r="R1" s="28"/>
    </row>
    <row r="2" spans="1:37" ht="35.15" customHeight="1">
      <c r="A2" s="13" t="s">
        <v>18</v>
      </c>
      <c r="B2" s="12"/>
      <c r="C2" s="12"/>
      <c r="D2" s="12"/>
      <c r="E2" s="12"/>
      <c r="F2" s="12"/>
      <c r="G2" s="12"/>
      <c r="H2" s="12"/>
      <c r="I2" s="12"/>
      <c r="J2" s="12"/>
      <c r="K2" s="12"/>
      <c r="L2" s="12"/>
      <c r="M2" s="12"/>
      <c r="N2" s="12"/>
      <c r="O2" s="12"/>
      <c r="P2" s="12"/>
      <c r="Q2" s="12"/>
      <c r="R2" s="12"/>
    </row>
    <row r="3" spans="1:37" ht="17.5" customHeight="1">
      <c r="A3" s="29" t="s">
        <v>6</v>
      </c>
      <c r="B3" s="29"/>
      <c r="C3" s="29"/>
      <c r="D3" s="29"/>
      <c r="E3" s="29"/>
      <c r="F3" s="29"/>
      <c r="G3" s="12"/>
      <c r="H3" s="12"/>
      <c r="I3" s="12"/>
      <c r="J3" s="12"/>
      <c r="K3" s="12"/>
      <c r="L3" s="12"/>
      <c r="M3" s="12"/>
      <c r="N3" s="12"/>
      <c r="O3" s="12"/>
      <c r="P3" s="12"/>
      <c r="Q3" s="12"/>
      <c r="R3" s="12"/>
      <c r="U3" s="78" t="s">
        <v>26</v>
      </c>
      <c r="V3" s="79"/>
      <c r="W3" s="80" t="s">
        <v>45</v>
      </c>
      <c r="X3" s="81"/>
      <c r="Y3" s="81"/>
      <c r="Z3" s="81"/>
      <c r="AA3" s="81"/>
      <c r="AB3" s="81"/>
    </row>
    <row r="4" spans="1:37" ht="17.5" customHeight="1">
      <c r="A4" s="30"/>
      <c r="B4" s="30"/>
      <c r="C4" s="30"/>
      <c r="D4" s="30"/>
      <c r="E4" s="30"/>
      <c r="F4" s="30"/>
      <c r="G4" s="31" t="s">
        <v>7</v>
      </c>
      <c r="H4" s="31"/>
      <c r="J4" s="32" t="s">
        <v>14</v>
      </c>
      <c r="K4" s="32"/>
      <c r="L4" s="7"/>
      <c r="M4" s="7"/>
      <c r="N4" s="7"/>
      <c r="O4" s="7"/>
      <c r="P4" s="7"/>
      <c r="Q4" s="7"/>
      <c r="R4" s="7"/>
      <c r="U4" s="78" t="s">
        <v>26</v>
      </c>
      <c r="V4" s="81" t="s">
        <v>46</v>
      </c>
      <c r="W4" s="81"/>
      <c r="X4" s="81"/>
      <c r="Y4" s="81"/>
      <c r="Z4" s="81"/>
      <c r="AA4" s="81"/>
      <c r="AB4" s="81"/>
    </row>
    <row r="5" spans="1:37" ht="17.5" customHeight="1">
      <c r="J5" s="33" t="s">
        <v>10</v>
      </c>
      <c r="K5" s="23"/>
      <c r="L5" s="34"/>
      <c r="M5" s="34"/>
      <c r="N5" s="34"/>
      <c r="O5" s="34"/>
      <c r="P5" s="34"/>
      <c r="Q5" s="34"/>
      <c r="R5" s="34"/>
    </row>
    <row r="6" spans="1:37" ht="17.5" customHeight="1">
      <c r="A6" s="2" t="s">
        <v>8</v>
      </c>
      <c r="B6" s="20"/>
      <c r="C6" s="20"/>
      <c r="D6" s="20"/>
      <c r="E6" s="1"/>
      <c r="F6" s="20"/>
      <c r="G6" s="20"/>
      <c r="H6" s="20"/>
      <c r="J6" s="23" t="s">
        <v>11</v>
      </c>
      <c r="K6" s="23"/>
      <c r="L6" s="24"/>
      <c r="M6" s="24"/>
      <c r="N6" s="24"/>
      <c r="O6" s="24"/>
      <c r="P6" s="24"/>
      <c r="Q6" s="24"/>
      <c r="R6" s="10" t="s">
        <v>9</v>
      </c>
      <c r="V6" s="2" t="s">
        <v>28</v>
      </c>
    </row>
    <row r="7" spans="1:37" ht="17.5" customHeight="1">
      <c r="A7" s="2" t="s">
        <v>24</v>
      </c>
      <c r="B7" s="77">
        <f>DATE(YEAR($N$1),MONTH($N$1)-1,DAY(21))</f>
        <v>45190</v>
      </c>
      <c r="C7" s="77"/>
      <c r="D7" s="77"/>
      <c r="E7" s="1" t="s">
        <v>25</v>
      </c>
      <c r="F7" s="77">
        <f>$N$1</f>
        <v>45219</v>
      </c>
      <c r="G7" s="77"/>
      <c r="H7" s="77"/>
      <c r="J7" s="9" t="s">
        <v>12</v>
      </c>
      <c r="K7" s="25"/>
      <c r="L7" s="25"/>
      <c r="M7" s="25"/>
      <c r="N7" s="26" t="s">
        <v>13</v>
      </c>
      <c r="O7" s="26"/>
      <c r="P7" s="27"/>
      <c r="Q7" s="27"/>
      <c r="R7" s="27"/>
      <c r="V7" s="17" t="s">
        <v>29</v>
      </c>
      <c r="W7" s="22" t="s">
        <v>30</v>
      </c>
      <c r="X7" s="22"/>
      <c r="Y7" s="22"/>
      <c r="Z7" s="22"/>
      <c r="AA7" s="22"/>
    </row>
    <row r="8" spans="1:37" ht="17.5" customHeight="1">
      <c r="B8" s="15"/>
      <c r="C8" s="15"/>
      <c r="D8" s="15"/>
      <c r="E8" s="1"/>
      <c r="F8" s="15"/>
      <c r="G8" s="15"/>
      <c r="H8" s="15"/>
      <c r="J8" s="45" t="s">
        <v>39</v>
      </c>
      <c r="K8" s="45"/>
      <c r="L8" s="46"/>
      <c r="M8" s="46"/>
      <c r="N8" s="46"/>
      <c r="O8" s="46"/>
      <c r="P8" s="46"/>
      <c r="Q8" s="46"/>
      <c r="R8" s="46"/>
      <c r="V8" s="18" t="s">
        <v>31</v>
      </c>
      <c r="W8" s="21" t="s">
        <v>32</v>
      </c>
      <c r="X8" s="21"/>
      <c r="Y8" s="21"/>
      <c r="Z8" s="21"/>
      <c r="AA8" s="21"/>
    </row>
    <row r="9" spans="1:37" ht="17.5" customHeight="1">
      <c r="D9" s="37" t="str">
        <f>K46</f>
        <v/>
      </c>
      <c r="E9" s="38"/>
      <c r="F9" s="38"/>
      <c r="G9" s="38"/>
      <c r="J9" s="9" t="s">
        <v>15</v>
      </c>
      <c r="K9" s="8"/>
      <c r="L9" s="40"/>
      <c r="M9" s="40"/>
      <c r="N9" s="40"/>
      <c r="O9" s="11" t="s">
        <v>27</v>
      </c>
      <c r="P9" s="41"/>
      <c r="Q9" s="41"/>
      <c r="R9" s="9" t="s">
        <v>16</v>
      </c>
      <c r="V9" s="18" t="s">
        <v>33</v>
      </c>
      <c r="W9" s="21" t="s">
        <v>34</v>
      </c>
      <c r="X9" s="21"/>
      <c r="Y9" s="21"/>
      <c r="Z9" s="21"/>
      <c r="AA9" s="21"/>
      <c r="AC9" s="19" t="s">
        <v>35</v>
      </c>
    </row>
    <row r="10" spans="1:37" ht="17.5" customHeight="1">
      <c r="A10" s="42" t="s">
        <v>19</v>
      </c>
      <c r="B10" s="42"/>
      <c r="C10" s="42"/>
      <c r="D10" s="39"/>
      <c r="E10" s="39"/>
      <c r="F10" s="39"/>
      <c r="G10" s="39"/>
      <c r="H10" s="42" t="s">
        <v>20</v>
      </c>
      <c r="I10" s="42"/>
      <c r="J10" s="8"/>
      <c r="K10" s="8"/>
      <c r="L10" s="40"/>
      <c r="M10" s="40"/>
      <c r="N10" s="43" t="s">
        <v>17</v>
      </c>
      <c r="O10" s="43"/>
      <c r="P10" s="44"/>
      <c r="Q10" s="44"/>
      <c r="R10" s="44"/>
      <c r="S10"/>
      <c r="V10" s="18" t="s">
        <v>36</v>
      </c>
      <c r="W10" s="21"/>
      <c r="X10" s="21"/>
      <c r="Y10" s="21"/>
      <c r="Z10" s="21"/>
      <c r="AA10" s="21"/>
    </row>
    <row r="11" spans="1:37" ht="17.5" customHeight="1">
      <c r="J11" s="7"/>
      <c r="K11" s="7"/>
      <c r="L11" s="35" t="s">
        <v>23</v>
      </c>
      <c r="M11" s="35"/>
      <c r="N11" s="34"/>
      <c r="O11" s="34"/>
      <c r="P11" s="34"/>
      <c r="Q11" s="34"/>
      <c r="R11" s="34"/>
    </row>
    <row r="12" spans="1:37" ht="10" customHeight="1">
      <c r="V12" s="1"/>
      <c r="W12" s="1"/>
      <c r="X12" s="5"/>
      <c r="Y12" s="1"/>
      <c r="Z12" s="1"/>
      <c r="AA12" s="1"/>
      <c r="AB12" s="1"/>
      <c r="AC12" s="1"/>
      <c r="AD12" s="1"/>
      <c r="AE12" s="1"/>
      <c r="AF12" s="1"/>
      <c r="AG12" s="1"/>
      <c r="AH12" s="1"/>
      <c r="AI12" s="1"/>
      <c r="AJ12" s="1"/>
      <c r="AK12" s="1"/>
    </row>
    <row r="13" spans="1:37" s="1" customFormat="1" ht="17.5" customHeight="1">
      <c r="A13" s="36" t="s">
        <v>2</v>
      </c>
      <c r="B13" s="36"/>
      <c r="C13" s="36"/>
      <c r="D13" s="36"/>
      <c r="E13" s="36"/>
      <c r="F13" s="36"/>
      <c r="G13" s="36"/>
      <c r="H13" s="36"/>
      <c r="I13" s="4" t="s">
        <v>0</v>
      </c>
      <c r="J13" s="4" t="s">
        <v>1</v>
      </c>
      <c r="K13" s="36" t="s">
        <v>5</v>
      </c>
      <c r="L13" s="36"/>
      <c r="M13" s="36" t="s">
        <v>3</v>
      </c>
      <c r="N13" s="36"/>
      <c r="O13" s="36"/>
      <c r="P13" s="36" t="s">
        <v>4</v>
      </c>
      <c r="Q13" s="36"/>
      <c r="R13" s="36"/>
      <c r="V13" s="2"/>
      <c r="W13" s="2"/>
      <c r="X13" s="2"/>
      <c r="Y13" s="2"/>
      <c r="Z13" s="2"/>
      <c r="AA13" s="2"/>
      <c r="AB13" s="2"/>
      <c r="AC13" s="2"/>
      <c r="AD13" s="2"/>
      <c r="AE13" s="2"/>
      <c r="AF13" s="2"/>
      <c r="AG13" s="2"/>
      <c r="AH13" s="2"/>
      <c r="AI13" s="2"/>
      <c r="AJ13" s="2"/>
      <c r="AK13" s="2"/>
    </row>
    <row r="14" spans="1:37" ht="17.5" customHeight="1">
      <c r="A14" s="55"/>
      <c r="B14" s="55"/>
      <c r="C14" s="55"/>
      <c r="D14" s="55"/>
      <c r="E14" s="55"/>
      <c r="F14" s="55"/>
      <c r="G14" s="55"/>
      <c r="H14" s="55"/>
      <c r="I14" s="16" t="str">
        <f>IF(A14="","",1)</f>
        <v/>
      </c>
      <c r="J14" s="16" t="str">
        <f>IF(A14="","","式")</f>
        <v/>
      </c>
      <c r="K14" s="56"/>
      <c r="L14" s="56"/>
      <c r="M14" s="57"/>
      <c r="N14" s="57"/>
      <c r="O14" s="57"/>
      <c r="P14" s="58"/>
      <c r="Q14" s="58"/>
      <c r="R14" s="58"/>
    </row>
    <row r="15" spans="1:37" ht="17.5" customHeight="1">
      <c r="A15" s="47" t="str">
        <f>IF(A14="","",IF($W$8="","","上記　"&amp;$W$8))</f>
        <v/>
      </c>
      <c r="B15" s="47"/>
      <c r="C15" s="47"/>
      <c r="D15" s="47"/>
      <c r="E15" s="47"/>
      <c r="F15" s="47"/>
      <c r="G15" s="47"/>
      <c r="H15" s="47"/>
      <c r="I15" s="14"/>
      <c r="J15" s="3" t="str">
        <f>IF(I15="","","人工")</f>
        <v/>
      </c>
      <c r="K15" s="48"/>
      <c r="L15" s="48"/>
      <c r="M15" s="49" t="str">
        <f>IF(I15="","",ROUND(I15*K15,0))</f>
        <v/>
      </c>
      <c r="N15" s="49"/>
      <c r="O15" s="49"/>
      <c r="P15" s="50"/>
      <c r="Q15" s="50"/>
      <c r="R15" s="50"/>
    </row>
    <row r="16" spans="1:37" ht="17.5" customHeight="1">
      <c r="A16" s="47" t="str">
        <f>IF(A14="","",IF($W$9="","","上記　"&amp;$W$9))</f>
        <v/>
      </c>
      <c r="B16" s="47"/>
      <c r="C16" s="47"/>
      <c r="D16" s="47"/>
      <c r="E16" s="47"/>
      <c r="F16" s="47"/>
      <c r="G16" s="47"/>
      <c r="H16" s="47"/>
      <c r="I16" s="14"/>
      <c r="J16" s="3" t="str">
        <f>IF(I16="","","人工")</f>
        <v/>
      </c>
      <c r="K16" s="48"/>
      <c r="L16" s="48"/>
      <c r="M16" s="49" t="str">
        <f t="shared" ref="M16:M17" si="0">IF(I16="","",ROUND(I16*K16,0))</f>
        <v/>
      </c>
      <c r="N16" s="49"/>
      <c r="O16" s="49"/>
      <c r="P16" s="50"/>
      <c r="Q16" s="50"/>
      <c r="R16" s="50"/>
    </row>
    <row r="17" spans="1:18" ht="17.5" customHeight="1" thickBot="1">
      <c r="A17" s="47" t="str">
        <f>IF(A14="","",IF($W$10="","","上記　"&amp;$W$10))</f>
        <v/>
      </c>
      <c r="B17" s="47"/>
      <c r="C17" s="47"/>
      <c r="D17" s="47"/>
      <c r="E17" s="47"/>
      <c r="F17" s="47"/>
      <c r="G17" s="47"/>
      <c r="H17" s="47"/>
      <c r="I17" s="14"/>
      <c r="J17" s="3"/>
      <c r="K17" s="48"/>
      <c r="L17" s="48"/>
      <c r="M17" s="49" t="str">
        <f t="shared" si="0"/>
        <v/>
      </c>
      <c r="N17" s="49"/>
      <c r="O17" s="49"/>
      <c r="P17" s="50"/>
      <c r="Q17" s="50"/>
      <c r="R17" s="50"/>
    </row>
    <row r="18" spans="1:18" ht="17.5" customHeight="1" thickTop="1" thickBot="1">
      <c r="A18" s="51"/>
      <c r="B18" s="51"/>
      <c r="C18" s="51"/>
      <c r="D18" s="51"/>
      <c r="E18" s="51"/>
      <c r="F18" s="51"/>
      <c r="G18" s="51"/>
      <c r="H18" s="51"/>
      <c r="I18" s="6"/>
      <c r="J18" s="6"/>
      <c r="K18" s="52" t="str">
        <f>IF(A14="","","小計")</f>
        <v/>
      </c>
      <c r="L18" s="52"/>
      <c r="M18" s="53" t="str">
        <f>IF(SUM(M14:O17)=0,"",SUM(M14:O17))</f>
        <v/>
      </c>
      <c r="N18" s="53"/>
      <c r="O18" s="53"/>
      <c r="P18" s="54"/>
      <c r="Q18" s="54"/>
      <c r="R18" s="54"/>
    </row>
    <row r="19" spans="1:18" ht="17.5" customHeight="1">
      <c r="A19" s="55"/>
      <c r="B19" s="55"/>
      <c r="C19" s="55"/>
      <c r="D19" s="55"/>
      <c r="E19" s="55"/>
      <c r="F19" s="55"/>
      <c r="G19" s="55"/>
      <c r="H19" s="55"/>
      <c r="I19" s="16" t="str">
        <f>IF(A19="","",1)</f>
        <v/>
      </c>
      <c r="J19" s="16" t="str">
        <f>IF(A19="","","式")</f>
        <v/>
      </c>
      <c r="K19" s="56"/>
      <c r="L19" s="56"/>
      <c r="M19" s="57"/>
      <c r="N19" s="57"/>
      <c r="O19" s="57"/>
      <c r="P19" s="58"/>
      <c r="Q19" s="58"/>
      <c r="R19" s="58"/>
    </row>
    <row r="20" spans="1:18" ht="17.5" customHeight="1">
      <c r="A20" s="47" t="str">
        <f>IF(A19="","",IF($W$8="","","上記　"&amp;$W$8))</f>
        <v/>
      </c>
      <c r="B20" s="47"/>
      <c r="C20" s="47"/>
      <c r="D20" s="47"/>
      <c r="E20" s="47"/>
      <c r="F20" s="47"/>
      <c r="G20" s="47"/>
      <c r="H20" s="47"/>
      <c r="I20" s="14"/>
      <c r="J20" s="3" t="str">
        <f>IF(I20="","","人工")</f>
        <v/>
      </c>
      <c r="K20" s="48"/>
      <c r="L20" s="48"/>
      <c r="M20" s="49" t="str">
        <f>IF(I20="","",ROUND(I20*K20,0))</f>
        <v/>
      </c>
      <c r="N20" s="49"/>
      <c r="O20" s="49"/>
      <c r="P20" s="50"/>
      <c r="Q20" s="50"/>
      <c r="R20" s="50"/>
    </row>
    <row r="21" spans="1:18" ht="17.5" customHeight="1">
      <c r="A21" s="47" t="str">
        <f>IF(A19="","",IF($W$9="","","上記　"&amp;$W$9))</f>
        <v/>
      </c>
      <c r="B21" s="47"/>
      <c r="C21" s="47"/>
      <c r="D21" s="47"/>
      <c r="E21" s="47"/>
      <c r="F21" s="47"/>
      <c r="G21" s="47"/>
      <c r="H21" s="47"/>
      <c r="I21" s="14"/>
      <c r="J21" s="3" t="str">
        <f>IF(I21="","","人工")</f>
        <v/>
      </c>
      <c r="K21" s="48"/>
      <c r="L21" s="48"/>
      <c r="M21" s="49" t="str">
        <f t="shared" ref="M21:M22" si="1">IF(I21="","",ROUND(I21*K21,0))</f>
        <v/>
      </c>
      <c r="N21" s="49"/>
      <c r="O21" s="49"/>
      <c r="P21" s="50"/>
      <c r="Q21" s="50"/>
      <c r="R21" s="50"/>
    </row>
    <row r="22" spans="1:18" ht="17.5" customHeight="1" thickBot="1">
      <c r="A22" s="47" t="str">
        <f>IF(A19="","",IF($W$10="","","上記　"&amp;$W$10))</f>
        <v/>
      </c>
      <c r="B22" s="47"/>
      <c r="C22" s="47"/>
      <c r="D22" s="47"/>
      <c r="E22" s="47"/>
      <c r="F22" s="47"/>
      <c r="G22" s="47"/>
      <c r="H22" s="47"/>
      <c r="I22" s="14"/>
      <c r="J22" s="3"/>
      <c r="K22" s="48"/>
      <c r="L22" s="48"/>
      <c r="M22" s="49" t="str">
        <f t="shared" si="1"/>
        <v/>
      </c>
      <c r="N22" s="49"/>
      <c r="O22" s="49"/>
      <c r="P22" s="50"/>
      <c r="Q22" s="50"/>
      <c r="R22" s="50"/>
    </row>
    <row r="23" spans="1:18" ht="17.5" customHeight="1" thickTop="1" thickBot="1">
      <c r="A23" s="51"/>
      <c r="B23" s="51"/>
      <c r="C23" s="51"/>
      <c r="D23" s="51"/>
      <c r="E23" s="51"/>
      <c r="F23" s="51"/>
      <c r="G23" s="51"/>
      <c r="H23" s="51"/>
      <c r="I23" s="6"/>
      <c r="J23" s="6"/>
      <c r="K23" s="52" t="str">
        <f>IF(A19="","","小計")</f>
        <v/>
      </c>
      <c r="L23" s="52"/>
      <c r="M23" s="53" t="str">
        <f>IF(SUM(M19:O22)=0,"",SUM(M19:O22))</f>
        <v/>
      </c>
      <c r="N23" s="53"/>
      <c r="O23" s="53"/>
      <c r="P23" s="54"/>
      <c r="Q23" s="54"/>
      <c r="R23" s="54"/>
    </row>
    <row r="24" spans="1:18" ht="17.5" customHeight="1">
      <c r="A24" s="55"/>
      <c r="B24" s="55"/>
      <c r="C24" s="55"/>
      <c r="D24" s="55"/>
      <c r="E24" s="55"/>
      <c r="F24" s="55"/>
      <c r="G24" s="55"/>
      <c r="H24" s="55"/>
      <c r="I24" s="16" t="str">
        <f>IF(A24="","",1)</f>
        <v/>
      </c>
      <c r="J24" s="16" t="str">
        <f>IF(A24="","","式")</f>
        <v/>
      </c>
      <c r="K24" s="56"/>
      <c r="L24" s="56"/>
      <c r="M24" s="57"/>
      <c r="N24" s="57"/>
      <c r="O24" s="57"/>
      <c r="P24" s="58"/>
      <c r="Q24" s="58"/>
      <c r="R24" s="58"/>
    </row>
    <row r="25" spans="1:18" ht="17.5" customHeight="1">
      <c r="A25" s="47" t="str">
        <f>IF(A24="","",IF($W$8="","","上記　"&amp;$W$8))</f>
        <v/>
      </c>
      <c r="B25" s="47"/>
      <c r="C25" s="47"/>
      <c r="D25" s="47"/>
      <c r="E25" s="47"/>
      <c r="F25" s="47"/>
      <c r="G25" s="47"/>
      <c r="H25" s="47"/>
      <c r="I25" s="14"/>
      <c r="J25" s="3" t="str">
        <f>IF(I25="","","人工")</f>
        <v/>
      </c>
      <c r="K25" s="48"/>
      <c r="L25" s="48"/>
      <c r="M25" s="49" t="str">
        <f>IF(I25="","",ROUND(I25*K25,0))</f>
        <v/>
      </c>
      <c r="N25" s="49"/>
      <c r="O25" s="49"/>
      <c r="P25" s="50"/>
      <c r="Q25" s="50"/>
      <c r="R25" s="50"/>
    </row>
    <row r="26" spans="1:18" ht="17.5" customHeight="1">
      <c r="A26" s="47" t="str">
        <f>IF(A24="","",IF($W$9="","","上記　"&amp;$W$9))</f>
        <v/>
      </c>
      <c r="B26" s="47"/>
      <c r="C26" s="47"/>
      <c r="D26" s="47"/>
      <c r="E26" s="47"/>
      <c r="F26" s="47"/>
      <c r="G26" s="47"/>
      <c r="H26" s="47"/>
      <c r="I26" s="14"/>
      <c r="J26" s="3" t="str">
        <f>IF(I26="","","人工")</f>
        <v/>
      </c>
      <c r="K26" s="48"/>
      <c r="L26" s="48"/>
      <c r="M26" s="49" t="str">
        <f t="shared" ref="M26:M27" si="2">IF(I26="","",ROUND(I26*K26,0))</f>
        <v/>
      </c>
      <c r="N26" s="49"/>
      <c r="O26" s="49"/>
      <c r="P26" s="50"/>
      <c r="Q26" s="50"/>
      <c r="R26" s="50"/>
    </row>
    <row r="27" spans="1:18" ht="17.5" customHeight="1" thickBot="1">
      <c r="A27" s="47" t="str">
        <f>IF(A24="","",IF($W$10="","","上記　"&amp;$W$10))</f>
        <v/>
      </c>
      <c r="B27" s="47"/>
      <c r="C27" s="47"/>
      <c r="D27" s="47"/>
      <c r="E27" s="47"/>
      <c r="F27" s="47"/>
      <c r="G27" s="47"/>
      <c r="H27" s="47"/>
      <c r="I27" s="14"/>
      <c r="J27" s="3"/>
      <c r="K27" s="48"/>
      <c r="L27" s="48"/>
      <c r="M27" s="49" t="str">
        <f t="shared" si="2"/>
        <v/>
      </c>
      <c r="N27" s="49"/>
      <c r="O27" s="49"/>
      <c r="P27" s="50"/>
      <c r="Q27" s="50"/>
      <c r="R27" s="50"/>
    </row>
    <row r="28" spans="1:18" ht="17.5" customHeight="1" thickTop="1" thickBot="1">
      <c r="A28" s="51"/>
      <c r="B28" s="51"/>
      <c r="C28" s="51"/>
      <c r="D28" s="51"/>
      <c r="E28" s="51"/>
      <c r="F28" s="51"/>
      <c r="G28" s="51"/>
      <c r="H28" s="51"/>
      <c r="I28" s="6"/>
      <c r="J28" s="6"/>
      <c r="K28" s="52" t="str">
        <f>IF(A24="","","小計")</f>
        <v/>
      </c>
      <c r="L28" s="52"/>
      <c r="M28" s="53" t="str">
        <f>IF(SUM(M24:O27)=0,"",SUM(M24:O27))</f>
        <v/>
      </c>
      <c r="N28" s="53"/>
      <c r="O28" s="53"/>
      <c r="P28" s="54"/>
      <c r="Q28" s="54"/>
      <c r="R28" s="54"/>
    </row>
    <row r="29" spans="1:18" ht="17.5" customHeight="1">
      <c r="A29" s="55"/>
      <c r="B29" s="55"/>
      <c r="C29" s="55"/>
      <c r="D29" s="55"/>
      <c r="E29" s="55"/>
      <c r="F29" s="55"/>
      <c r="G29" s="55"/>
      <c r="H29" s="55"/>
      <c r="I29" s="16" t="str">
        <f>IF(A29="","",1)</f>
        <v/>
      </c>
      <c r="J29" s="16" t="str">
        <f>IF(A29="","","式")</f>
        <v/>
      </c>
      <c r="K29" s="56"/>
      <c r="L29" s="56"/>
      <c r="M29" s="57"/>
      <c r="N29" s="57"/>
      <c r="O29" s="57"/>
      <c r="P29" s="58"/>
      <c r="Q29" s="58"/>
      <c r="R29" s="58"/>
    </row>
    <row r="30" spans="1:18" ht="17.5" customHeight="1">
      <c r="A30" s="47" t="str">
        <f>IF(A29="","",IF($W$8="","","上記　"&amp;$W$8))</f>
        <v/>
      </c>
      <c r="B30" s="47"/>
      <c r="C30" s="47"/>
      <c r="D30" s="47"/>
      <c r="E30" s="47"/>
      <c r="F30" s="47"/>
      <c r="G30" s="47"/>
      <c r="H30" s="47"/>
      <c r="I30" s="14"/>
      <c r="J30" s="3" t="str">
        <f>IF(I30="","","人工")</f>
        <v/>
      </c>
      <c r="K30" s="48"/>
      <c r="L30" s="48"/>
      <c r="M30" s="49" t="str">
        <f>IF(I30="","",ROUND(I30*K30,0))</f>
        <v/>
      </c>
      <c r="N30" s="49"/>
      <c r="O30" s="49"/>
      <c r="P30" s="50"/>
      <c r="Q30" s="50"/>
      <c r="R30" s="50"/>
    </row>
    <row r="31" spans="1:18" ht="17.5" customHeight="1">
      <c r="A31" s="47" t="str">
        <f>IF(A29="","",IF($W$9="","","上記　"&amp;$W$9))</f>
        <v/>
      </c>
      <c r="B31" s="47"/>
      <c r="C31" s="47"/>
      <c r="D31" s="47"/>
      <c r="E31" s="47"/>
      <c r="F31" s="47"/>
      <c r="G31" s="47"/>
      <c r="H31" s="47"/>
      <c r="I31" s="14"/>
      <c r="J31" s="3" t="str">
        <f>IF(I31="","","人工")</f>
        <v/>
      </c>
      <c r="K31" s="48"/>
      <c r="L31" s="48"/>
      <c r="M31" s="49" t="str">
        <f t="shared" ref="M31:M32" si="3">IF(I31="","",ROUND(I31*K31,0))</f>
        <v/>
      </c>
      <c r="N31" s="49"/>
      <c r="O31" s="49"/>
      <c r="P31" s="50"/>
      <c r="Q31" s="50"/>
      <c r="R31" s="50"/>
    </row>
    <row r="32" spans="1:18" ht="17.5" customHeight="1" thickBot="1">
      <c r="A32" s="47" t="str">
        <f>IF(A29="","",IF($W$10="","","上記　"&amp;$W$10))</f>
        <v/>
      </c>
      <c r="B32" s="47"/>
      <c r="C32" s="47"/>
      <c r="D32" s="47"/>
      <c r="E32" s="47"/>
      <c r="F32" s="47"/>
      <c r="G32" s="47"/>
      <c r="H32" s="47"/>
      <c r="I32" s="14"/>
      <c r="J32" s="3"/>
      <c r="K32" s="48"/>
      <c r="L32" s="48"/>
      <c r="M32" s="49" t="str">
        <f t="shared" si="3"/>
        <v/>
      </c>
      <c r="N32" s="49"/>
      <c r="O32" s="49"/>
      <c r="P32" s="50"/>
      <c r="Q32" s="50"/>
      <c r="R32" s="50"/>
    </row>
    <row r="33" spans="1:18" ht="17.5" customHeight="1" thickTop="1" thickBot="1">
      <c r="A33" s="51"/>
      <c r="B33" s="51"/>
      <c r="C33" s="51"/>
      <c r="D33" s="51"/>
      <c r="E33" s="51"/>
      <c r="F33" s="51"/>
      <c r="G33" s="51"/>
      <c r="H33" s="51"/>
      <c r="I33" s="6"/>
      <c r="J33" s="6"/>
      <c r="K33" s="52" t="str">
        <f>IF(A29="","","小計")</f>
        <v/>
      </c>
      <c r="L33" s="52"/>
      <c r="M33" s="53" t="str">
        <f>IF(SUM(M29:O32)=0,"",SUM(M29:O32))</f>
        <v/>
      </c>
      <c r="N33" s="53"/>
      <c r="O33" s="53"/>
      <c r="P33" s="54"/>
      <c r="Q33" s="54"/>
      <c r="R33" s="54"/>
    </row>
    <row r="34" spans="1:18" ht="17.5" customHeight="1">
      <c r="A34" s="55"/>
      <c r="B34" s="55"/>
      <c r="C34" s="55"/>
      <c r="D34" s="55"/>
      <c r="E34" s="55"/>
      <c r="F34" s="55"/>
      <c r="G34" s="55"/>
      <c r="H34" s="55"/>
      <c r="I34" s="16" t="str">
        <f>IF(A34="","",1)</f>
        <v/>
      </c>
      <c r="J34" s="16" t="str">
        <f>IF(A34="","","式")</f>
        <v/>
      </c>
      <c r="K34" s="56"/>
      <c r="L34" s="56"/>
      <c r="M34" s="57"/>
      <c r="N34" s="57"/>
      <c r="O34" s="57"/>
      <c r="P34" s="58"/>
      <c r="Q34" s="58"/>
      <c r="R34" s="58"/>
    </row>
    <row r="35" spans="1:18" ht="17.5" customHeight="1">
      <c r="A35" s="47" t="str">
        <f>IF(A34="","",IF($W$8="","","上記　"&amp;$W$8))</f>
        <v/>
      </c>
      <c r="B35" s="47"/>
      <c r="C35" s="47"/>
      <c r="D35" s="47"/>
      <c r="E35" s="47"/>
      <c r="F35" s="47"/>
      <c r="G35" s="47"/>
      <c r="H35" s="47"/>
      <c r="I35" s="14"/>
      <c r="J35" s="3" t="str">
        <f>IF(I35="","","人工")</f>
        <v/>
      </c>
      <c r="K35" s="48"/>
      <c r="L35" s="48"/>
      <c r="M35" s="49" t="str">
        <f>IF(I35="","",ROUND(I35*K35,0))</f>
        <v/>
      </c>
      <c r="N35" s="49"/>
      <c r="O35" s="49"/>
      <c r="P35" s="50"/>
      <c r="Q35" s="50"/>
      <c r="R35" s="50"/>
    </row>
    <row r="36" spans="1:18" ht="17.5" customHeight="1">
      <c r="A36" s="47" t="str">
        <f>IF(A34="","",IF($W$9="","","上記　"&amp;$W$9))</f>
        <v/>
      </c>
      <c r="B36" s="47"/>
      <c r="C36" s="47"/>
      <c r="D36" s="47"/>
      <c r="E36" s="47"/>
      <c r="F36" s="47"/>
      <c r="G36" s="47"/>
      <c r="H36" s="47"/>
      <c r="I36" s="14"/>
      <c r="J36" s="3" t="str">
        <f>IF(I36="","","人工")</f>
        <v/>
      </c>
      <c r="K36" s="48"/>
      <c r="L36" s="48"/>
      <c r="M36" s="49" t="str">
        <f t="shared" ref="M36:M37" si="4">IF(I36="","",ROUND(I36*K36,0))</f>
        <v/>
      </c>
      <c r="N36" s="49"/>
      <c r="O36" s="49"/>
      <c r="P36" s="50"/>
      <c r="Q36" s="50"/>
      <c r="R36" s="50"/>
    </row>
    <row r="37" spans="1:18" ht="17.5" customHeight="1" thickBot="1">
      <c r="A37" s="47" t="str">
        <f>IF(A34="","",IF($W$10="","","上記　"&amp;$W$10))</f>
        <v/>
      </c>
      <c r="B37" s="47"/>
      <c r="C37" s="47"/>
      <c r="D37" s="47"/>
      <c r="E37" s="47"/>
      <c r="F37" s="47"/>
      <c r="G37" s="47"/>
      <c r="H37" s="47"/>
      <c r="I37" s="14"/>
      <c r="J37" s="3"/>
      <c r="K37" s="48"/>
      <c r="L37" s="48"/>
      <c r="M37" s="49" t="str">
        <f t="shared" si="4"/>
        <v/>
      </c>
      <c r="N37" s="49"/>
      <c r="O37" s="49"/>
      <c r="P37" s="50"/>
      <c r="Q37" s="50"/>
      <c r="R37" s="50"/>
    </row>
    <row r="38" spans="1:18" ht="17.5" customHeight="1" thickTop="1" thickBot="1">
      <c r="A38" s="51"/>
      <c r="B38" s="51"/>
      <c r="C38" s="51"/>
      <c r="D38" s="51"/>
      <c r="E38" s="51"/>
      <c r="F38" s="51"/>
      <c r="G38" s="51"/>
      <c r="H38" s="51"/>
      <c r="I38" s="6"/>
      <c r="J38" s="6"/>
      <c r="K38" s="52" t="str">
        <f>IF(A34="","","小計")</f>
        <v/>
      </c>
      <c r="L38" s="52"/>
      <c r="M38" s="53" t="str">
        <f>IF(SUM(M34:O37)=0,"",SUM(M34:O37))</f>
        <v/>
      </c>
      <c r="N38" s="53"/>
      <c r="O38" s="53"/>
      <c r="P38" s="54"/>
      <c r="Q38" s="54"/>
      <c r="R38" s="54"/>
    </row>
    <row r="39" spans="1:18" ht="17.5" customHeight="1">
      <c r="A39" s="55"/>
      <c r="B39" s="55"/>
      <c r="C39" s="55"/>
      <c r="D39" s="55"/>
      <c r="E39" s="55"/>
      <c r="F39" s="55"/>
      <c r="G39" s="55"/>
      <c r="H39" s="55"/>
      <c r="I39" s="16" t="str">
        <f>IF(A39="","",1)</f>
        <v/>
      </c>
      <c r="J39" s="16" t="str">
        <f>IF(A39="","","式")</f>
        <v/>
      </c>
      <c r="K39" s="56"/>
      <c r="L39" s="56"/>
      <c r="M39" s="57"/>
      <c r="N39" s="57"/>
      <c r="O39" s="57"/>
      <c r="P39" s="58"/>
      <c r="Q39" s="58"/>
      <c r="R39" s="58"/>
    </row>
    <row r="40" spans="1:18" ht="17.5" customHeight="1">
      <c r="A40" s="47" t="str">
        <f>IF(A39="","",IF($W$8="","","上記　"&amp;$W$8))</f>
        <v/>
      </c>
      <c r="B40" s="47"/>
      <c r="C40" s="47"/>
      <c r="D40" s="47"/>
      <c r="E40" s="47"/>
      <c r="F40" s="47"/>
      <c r="G40" s="47"/>
      <c r="H40" s="47"/>
      <c r="I40" s="14"/>
      <c r="J40" s="3" t="str">
        <f>IF(I40="","","人工")</f>
        <v/>
      </c>
      <c r="K40" s="48"/>
      <c r="L40" s="48"/>
      <c r="M40" s="49" t="str">
        <f>IF(I40="","",ROUND(I40*K40,0))</f>
        <v/>
      </c>
      <c r="N40" s="49"/>
      <c r="O40" s="49"/>
      <c r="P40" s="50"/>
      <c r="Q40" s="50"/>
      <c r="R40" s="50"/>
    </row>
    <row r="41" spans="1:18" ht="17.5" customHeight="1">
      <c r="A41" s="47" t="str">
        <f>IF(A39="","",IF($W$9="","","上記　"&amp;$W$9))</f>
        <v/>
      </c>
      <c r="B41" s="47"/>
      <c r="C41" s="47"/>
      <c r="D41" s="47"/>
      <c r="E41" s="47"/>
      <c r="F41" s="47"/>
      <c r="G41" s="47"/>
      <c r="H41" s="47"/>
      <c r="I41" s="14"/>
      <c r="J41" s="3" t="str">
        <f>IF(I41="","","人工")</f>
        <v/>
      </c>
      <c r="K41" s="48"/>
      <c r="L41" s="48"/>
      <c r="M41" s="49" t="str">
        <f t="shared" ref="M41:M42" si="5">IF(I41="","",ROUND(I41*K41,0))</f>
        <v/>
      </c>
      <c r="N41" s="49"/>
      <c r="O41" s="49"/>
      <c r="P41" s="50"/>
      <c r="Q41" s="50"/>
      <c r="R41" s="50"/>
    </row>
    <row r="42" spans="1:18" ht="17.5" customHeight="1" thickBot="1">
      <c r="A42" s="47" t="str">
        <f>IF(A39="","",IF($W$10="","","上記　"&amp;$W$10))</f>
        <v/>
      </c>
      <c r="B42" s="47"/>
      <c r="C42" s="47"/>
      <c r="D42" s="47"/>
      <c r="E42" s="47"/>
      <c r="F42" s="47"/>
      <c r="G42" s="47"/>
      <c r="H42" s="47"/>
      <c r="I42" s="14"/>
      <c r="J42" s="3"/>
      <c r="K42" s="48"/>
      <c r="L42" s="48"/>
      <c r="M42" s="49" t="str">
        <f t="shared" si="5"/>
        <v/>
      </c>
      <c r="N42" s="49"/>
      <c r="O42" s="49"/>
      <c r="P42" s="50"/>
      <c r="Q42" s="50"/>
      <c r="R42" s="50"/>
    </row>
    <row r="43" spans="1:18" ht="17.5" customHeight="1" thickTop="1" thickBot="1">
      <c r="A43" s="51"/>
      <c r="B43" s="51"/>
      <c r="C43" s="51"/>
      <c r="D43" s="51"/>
      <c r="E43" s="51"/>
      <c r="F43" s="51"/>
      <c r="G43" s="51"/>
      <c r="H43" s="51"/>
      <c r="I43" s="6"/>
      <c r="J43" s="6"/>
      <c r="K43" s="52" t="str">
        <f>IF(A39="","","小計")</f>
        <v/>
      </c>
      <c r="L43" s="52"/>
      <c r="M43" s="53" t="str">
        <f>IF(SUM(M39:O42)=0,"",SUM(M39:O42))</f>
        <v/>
      </c>
      <c r="N43" s="53"/>
      <c r="O43" s="53"/>
      <c r="P43" s="54"/>
      <c r="Q43" s="54"/>
      <c r="R43" s="54"/>
    </row>
    <row r="44" spans="1:18" ht="17.5" customHeight="1">
      <c r="A44" s="65" t="s">
        <v>40</v>
      </c>
      <c r="B44" s="66"/>
      <c r="C44" s="66"/>
      <c r="D44" s="66"/>
      <c r="E44" s="66"/>
      <c r="F44" s="66"/>
      <c r="G44" s="66"/>
      <c r="H44" s="66"/>
      <c r="I44" s="66"/>
      <c r="J44" s="66"/>
      <c r="K44" s="67">
        <f>SUMIF(K14:L43,"小計",M14:O43)</f>
        <v>0</v>
      </c>
      <c r="L44" s="68"/>
      <c r="M44" s="68"/>
      <c r="N44" s="68"/>
      <c r="O44" s="69"/>
      <c r="P44" s="70"/>
      <c r="Q44" s="70"/>
      <c r="R44" s="70"/>
    </row>
    <row r="45" spans="1:18" ht="17.5" customHeight="1" thickBot="1">
      <c r="A45" s="71" t="s">
        <v>38</v>
      </c>
      <c r="B45" s="72"/>
      <c r="C45" s="72"/>
      <c r="D45" s="72"/>
      <c r="E45" s="72"/>
      <c r="F45" s="72"/>
      <c r="G45" s="72"/>
      <c r="H45" s="72"/>
      <c r="I45" s="72"/>
      <c r="J45" s="72"/>
      <c r="K45" s="73">
        <f>ROUND(K44*0.1,0)</f>
        <v>0</v>
      </c>
      <c r="L45" s="74"/>
      <c r="M45" s="74"/>
      <c r="N45" s="74"/>
      <c r="O45" s="75"/>
      <c r="P45" s="76"/>
      <c r="Q45" s="76"/>
      <c r="R45" s="76"/>
    </row>
    <row r="46" spans="1:18" ht="17.5" customHeight="1" thickTop="1" thickBot="1">
      <c r="A46" s="59" t="s">
        <v>41</v>
      </c>
      <c r="B46" s="60"/>
      <c r="C46" s="60"/>
      <c r="D46" s="60"/>
      <c r="E46" s="60"/>
      <c r="F46" s="60"/>
      <c r="G46" s="60"/>
      <c r="H46" s="60"/>
      <c r="I46" s="60"/>
      <c r="J46" s="60"/>
      <c r="K46" s="61" t="str">
        <f>IF(SUM(K44:O45)=0,"",SUM(K44:O45))</f>
        <v/>
      </c>
      <c r="L46" s="62"/>
      <c r="M46" s="62"/>
      <c r="N46" s="62"/>
      <c r="O46" s="63"/>
      <c r="P46" s="64"/>
      <c r="Q46" s="64"/>
      <c r="R46" s="64"/>
    </row>
    <row r="47" spans="1:18" ht="17.5" customHeight="1">
      <c r="A47" s="2" t="s">
        <v>21</v>
      </c>
    </row>
    <row r="48" spans="1:18" ht="17.5" customHeight="1">
      <c r="A48" s="2" t="s">
        <v>22</v>
      </c>
    </row>
  </sheetData>
  <sheetProtection sheet="1" objects="1" scenarios="1"/>
  <mergeCells count="162">
    <mergeCell ref="A34:H34"/>
    <mergeCell ref="K34:L34"/>
    <mergeCell ref="M34:O34"/>
    <mergeCell ref="P34:R34"/>
    <mergeCell ref="A35:H35"/>
    <mergeCell ref="K35:L35"/>
    <mergeCell ref="M35:O35"/>
    <mergeCell ref="P35:R35"/>
    <mergeCell ref="A36:H36"/>
    <mergeCell ref="K36:L36"/>
    <mergeCell ref="M36:O36"/>
    <mergeCell ref="P36:R36"/>
    <mergeCell ref="A39:H39"/>
    <mergeCell ref="K39:L39"/>
    <mergeCell ref="M39:O39"/>
    <mergeCell ref="P39:R39"/>
    <mergeCell ref="M40:O40"/>
    <mergeCell ref="A37:H37"/>
    <mergeCell ref="K37:L37"/>
    <mergeCell ref="M37:O37"/>
    <mergeCell ref="P37:R37"/>
    <mergeCell ref="A38:H38"/>
    <mergeCell ref="K38:L38"/>
    <mergeCell ref="M38:O38"/>
    <mergeCell ref="P38:R38"/>
    <mergeCell ref="P40:R40"/>
    <mergeCell ref="A46:J46"/>
    <mergeCell ref="K46:O46"/>
    <mergeCell ref="P46:R46"/>
    <mergeCell ref="A44:J44"/>
    <mergeCell ref="K44:O44"/>
    <mergeCell ref="P44:R44"/>
    <mergeCell ref="A45:J45"/>
    <mergeCell ref="K45:O45"/>
    <mergeCell ref="P45:R45"/>
    <mergeCell ref="A43:H43"/>
    <mergeCell ref="K43:L43"/>
    <mergeCell ref="M43:O43"/>
    <mergeCell ref="P43:R43"/>
    <mergeCell ref="A41:H41"/>
    <mergeCell ref="K41:L41"/>
    <mergeCell ref="M41:O41"/>
    <mergeCell ref="P41:R41"/>
    <mergeCell ref="A42:H42"/>
    <mergeCell ref="K42:L42"/>
    <mergeCell ref="M42:O42"/>
    <mergeCell ref="P42:R42"/>
    <mergeCell ref="A40:H40"/>
    <mergeCell ref="K40:L40"/>
    <mergeCell ref="A27:H27"/>
    <mergeCell ref="K27:L27"/>
    <mergeCell ref="M27:O27"/>
    <mergeCell ref="P27:R27"/>
    <mergeCell ref="A28:H28"/>
    <mergeCell ref="K28:L28"/>
    <mergeCell ref="M28:O28"/>
    <mergeCell ref="P28:R28"/>
    <mergeCell ref="A29:H29"/>
    <mergeCell ref="K29:L29"/>
    <mergeCell ref="M29:O29"/>
    <mergeCell ref="P29:R29"/>
    <mergeCell ref="A30:H30"/>
    <mergeCell ref="K30:L30"/>
    <mergeCell ref="M30:O30"/>
    <mergeCell ref="P30:R30"/>
    <mergeCell ref="A33:H33"/>
    <mergeCell ref="K33:L33"/>
    <mergeCell ref="M33:O33"/>
    <mergeCell ref="P33:R33"/>
    <mergeCell ref="A31:H31"/>
    <mergeCell ref="K31:L31"/>
    <mergeCell ref="M31:O31"/>
    <mergeCell ref="P31:R31"/>
    <mergeCell ref="A32:H32"/>
    <mergeCell ref="K32:L32"/>
    <mergeCell ref="M32:O32"/>
    <mergeCell ref="P32:R32"/>
    <mergeCell ref="A25:H25"/>
    <mergeCell ref="K25:L25"/>
    <mergeCell ref="M25:O25"/>
    <mergeCell ref="P25:R25"/>
    <mergeCell ref="A26:H26"/>
    <mergeCell ref="K26:L26"/>
    <mergeCell ref="M26:O26"/>
    <mergeCell ref="P26:R26"/>
    <mergeCell ref="A23:H23"/>
    <mergeCell ref="K23:L23"/>
    <mergeCell ref="M23:O23"/>
    <mergeCell ref="P23:R23"/>
    <mergeCell ref="A24:H24"/>
    <mergeCell ref="K24:L24"/>
    <mergeCell ref="M24:O24"/>
    <mergeCell ref="P24:R24"/>
    <mergeCell ref="A21:H21"/>
    <mergeCell ref="K21:L21"/>
    <mergeCell ref="M21:O21"/>
    <mergeCell ref="P21:R21"/>
    <mergeCell ref="A22:H22"/>
    <mergeCell ref="K22:L22"/>
    <mergeCell ref="M22:O22"/>
    <mergeCell ref="P22:R22"/>
    <mergeCell ref="A19:H19"/>
    <mergeCell ref="K19:L19"/>
    <mergeCell ref="M19:O19"/>
    <mergeCell ref="P19:R19"/>
    <mergeCell ref="A20:H20"/>
    <mergeCell ref="K20:L20"/>
    <mergeCell ref="M20:O20"/>
    <mergeCell ref="P20:R20"/>
    <mergeCell ref="A16:H16"/>
    <mergeCell ref="K16:L16"/>
    <mergeCell ref="M16:O16"/>
    <mergeCell ref="P16:R16"/>
    <mergeCell ref="A18:H18"/>
    <mergeCell ref="K18:L18"/>
    <mergeCell ref="M18:O18"/>
    <mergeCell ref="P18:R18"/>
    <mergeCell ref="A14:H14"/>
    <mergeCell ref="K14:L14"/>
    <mergeCell ref="M14:O14"/>
    <mergeCell ref="P14:R14"/>
    <mergeCell ref="A15:H15"/>
    <mergeCell ref="K15:L15"/>
    <mergeCell ref="M15:O15"/>
    <mergeCell ref="P15:R15"/>
    <mergeCell ref="A17:H17"/>
    <mergeCell ref="K17:L17"/>
    <mergeCell ref="M17:O17"/>
    <mergeCell ref="P17:R17"/>
    <mergeCell ref="N1:R1"/>
    <mergeCell ref="A3:F4"/>
    <mergeCell ref="G4:H4"/>
    <mergeCell ref="J4:K4"/>
    <mergeCell ref="J5:K5"/>
    <mergeCell ref="L5:R5"/>
    <mergeCell ref="L11:M11"/>
    <mergeCell ref="N11:R11"/>
    <mergeCell ref="A13:H13"/>
    <mergeCell ref="K13:L13"/>
    <mergeCell ref="M13:O13"/>
    <mergeCell ref="P13:R13"/>
    <mergeCell ref="D9:G10"/>
    <mergeCell ref="L9:N9"/>
    <mergeCell ref="P9:Q9"/>
    <mergeCell ref="A10:C10"/>
    <mergeCell ref="H10:I10"/>
    <mergeCell ref="L10:M10"/>
    <mergeCell ref="N10:O10"/>
    <mergeCell ref="P10:R10"/>
    <mergeCell ref="B7:D7"/>
    <mergeCell ref="F7:H7"/>
    <mergeCell ref="J8:K8"/>
    <mergeCell ref="L8:R8"/>
    <mergeCell ref="W8:AA8"/>
    <mergeCell ref="W9:AA9"/>
    <mergeCell ref="W10:AA10"/>
    <mergeCell ref="W7:AA7"/>
    <mergeCell ref="J6:K6"/>
    <mergeCell ref="L6:Q6"/>
    <mergeCell ref="K7:M7"/>
    <mergeCell ref="N7:O7"/>
    <mergeCell ref="P7:R7"/>
  </mergeCells>
  <phoneticPr fontId="1"/>
  <dataValidations count="2">
    <dataValidation type="list" allowBlank="1" showInputMessage="1" showErrorMessage="1" sqref="L10:M10" xr:uid="{00000000-0002-0000-0000-000000000000}">
      <formula1>"普通預金,当座預金"</formula1>
    </dataValidation>
    <dataValidation type="list" allowBlank="1" showInputMessage="1" showErrorMessage="1" sqref="O9" xr:uid="{00000000-0002-0000-0000-000001000000}">
      <formula1>"銀行,信金,信組"</formula1>
    </dataValidation>
  </dataValidations>
  <pageMargins left="0.62992125984251968" right="0.31496062992125984" top="0.47244094488188981" bottom="0.27559055118110237" header="0.31496062992125984" footer="0.31496062992125984"/>
  <pageSetup paperSize="9" orientation="portrait" blackAndWhite="1"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63FAC-8DEC-4F7E-ACD5-64B6C2ABA890}">
  <dimension ref="A1:AK48"/>
  <sheetViews>
    <sheetView showGridLines="0" zoomScaleNormal="100" workbookViewId="0">
      <selection activeCell="M18" sqref="M18:O18"/>
    </sheetView>
  </sheetViews>
  <sheetFormatPr defaultColWidth="5.69921875" defaultRowHeight="17.5" customHeight="1"/>
  <cols>
    <col min="1" max="16384" width="5.69921875" style="2"/>
  </cols>
  <sheetData>
    <row r="1" spans="1:37" ht="17.5" customHeight="1">
      <c r="A1" s="2" t="s">
        <v>44</v>
      </c>
      <c r="N1" s="28">
        <v>45219</v>
      </c>
      <c r="O1" s="28"/>
      <c r="P1" s="28"/>
      <c r="Q1" s="28"/>
      <c r="R1" s="28"/>
    </row>
    <row r="2" spans="1:37" ht="35.15" customHeight="1">
      <c r="A2" s="13" t="s">
        <v>18</v>
      </c>
      <c r="B2" s="12"/>
      <c r="C2" s="12"/>
      <c r="D2" s="12"/>
      <c r="E2" s="12"/>
      <c r="F2" s="12"/>
      <c r="G2" s="12"/>
      <c r="H2" s="12"/>
      <c r="I2" s="12"/>
      <c r="J2" s="12"/>
      <c r="K2" s="12"/>
      <c r="L2" s="12"/>
      <c r="M2" s="12"/>
      <c r="N2" s="12"/>
      <c r="O2" s="12"/>
      <c r="P2" s="12"/>
      <c r="Q2" s="12"/>
      <c r="R2" s="12"/>
    </row>
    <row r="3" spans="1:37" ht="17.5" customHeight="1">
      <c r="A3" s="29" t="s">
        <v>6</v>
      </c>
      <c r="B3" s="29"/>
      <c r="C3" s="29"/>
      <c r="D3" s="29"/>
      <c r="E3" s="29"/>
      <c r="F3" s="29"/>
      <c r="G3" s="12"/>
      <c r="H3" s="12"/>
      <c r="I3" s="12"/>
      <c r="J3" s="12"/>
      <c r="K3" s="12"/>
      <c r="L3" s="12"/>
      <c r="M3" s="12"/>
      <c r="N3" s="12"/>
      <c r="O3" s="12"/>
      <c r="P3" s="12"/>
      <c r="Q3" s="12"/>
      <c r="R3" s="12"/>
      <c r="U3" s="82" t="s">
        <v>26</v>
      </c>
      <c r="V3" s="83"/>
      <c r="W3" s="84" t="s">
        <v>45</v>
      </c>
      <c r="X3" s="85"/>
      <c r="Y3" s="85"/>
      <c r="Z3" s="85"/>
      <c r="AA3" s="85"/>
      <c r="AB3" s="85"/>
    </row>
    <row r="4" spans="1:37" ht="17.5" customHeight="1">
      <c r="A4" s="30"/>
      <c r="B4" s="30"/>
      <c r="C4" s="30"/>
      <c r="D4" s="30"/>
      <c r="E4" s="30"/>
      <c r="F4" s="30"/>
      <c r="G4" s="31" t="s">
        <v>7</v>
      </c>
      <c r="H4" s="31"/>
      <c r="J4" s="32" t="s">
        <v>14</v>
      </c>
      <c r="K4" s="32"/>
      <c r="L4" s="7"/>
      <c r="M4" s="7"/>
      <c r="N4" s="7"/>
      <c r="O4" s="7"/>
      <c r="P4" s="7"/>
      <c r="Q4" s="7"/>
      <c r="R4" s="7"/>
      <c r="U4" s="82" t="s">
        <v>26</v>
      </c>
      <c r="V4" s="81" t="s">
        <v>46</v>
      </c>
      <c r="W4" s="85"/>
      <c r="X4" s="85"/>
      <c r="Y4" s="85"/>
      <c r="Z4" s="85"/>
      <c r="AA4" s="85"/>
      <c r="AB4" s="85"/>
    </row>
    <row r="5" spans="1:37" ht="17.5" customHeight="1">
      <c r="J5" s="33" t="s">
        <v>10</v>
      </c>
      <c r="K5" s="23"/>
      <c r="L5" s="34"/>
      <c r="M5" s="34"/>
      <c r="N5" s="34"/>
      <c r="O5" s="34"/>
      <c r="P5" s="34"/>
      <c r="Q5" s="34"/>
      <c r="R5" s="34"/>
    </row>
    <row r="6" spans="1:37" ht="17.5" customHeight="1">
      <c r="A6" s="2" t="s">
        <v>8</v>
      </c>
      <c r="B6" s="20"/>
      <c r="C6" s="20"/>
      <c r="D6" s="20"/>
      <c r="E6" s="1"/>
      <c r="F6" s="20"/>
      <c r="G6" s="20"/>
      <c r="H6" s="20"/>
      <c r="J6" s="23" t="s">
        <v>11</v>
      </c>
      <c r="K6" s="23"/>
      <c r="L6" s="24"/>
      <c r="M6" s="24"/>
      <c r="N6" s="24"/>
      <c r="O6" s="24"/>
      <c r="P6" s="24"/>
      <c r="Q6" s="24"/>
      <c r="R6" s="10" t="s">
        <v>9</v>
      </c>
      <c r="V6" s="2" t="s">
        <v>28</v>
      </c>
    </row>
    <row r="7" spans="1:37" ht="17.5" customHeight="1">
      <c r="A7" s="2" t="s">
        <v>24</v>
      </c>
      <c r="B7" s="77">
        <f>DATE(YEAR($N$1),MONTH($N$1)-1,DAY(21))</f>
        <v>45190</v>
      </c>
      <c r="C7" s="77"/>
      <c r="D7" s="77"/>
      <c r="E7" s="1" t="s">
        <v>25</v>
      </c>
      <c r="F7" s="77">
        <f>$N$1</f>
        <v>45219</v>
      </c>
      <c r="G7" s="77"/>
      <c r="H7" s="77"/>
      <c r="J7" s="9" t="s">
        <v>12</v>
      </c>
      <c r="K7" s="25"/>
      <c r="L7" s="25"/>
      <c r="M7" s="25"/>
      <c r="N7" s="26" t="s">
        <v>13</v>
      </c>
      <c r="O7" s="26"/>
      <c r="P7" s="27"/>
      <c r="Q7" s="27"/>
      <c r="R7" s="27"/>
      <c r="V7" s="17" t="s">
        <v>29</v>
      </c>
      <c r="W7" s="22" t="s">
        <v>30</v>
      </c>
      <c r="X7" s="22"/>
      <c r="Y7" s="22"/>
      <c r="Z7" s="22"/>
      <c r="AA7" s="22"/>
    </row>
    <row r="8" spans="1:37" ht="17.5" customHeight="1">
      <c r="B8" s="15"/>
      <c r="C8" s="15"/>
      <c r="D8" s="15"/>
      <c r="E8" s="1"/>
      <c r="F8" s="15"/>
      <c r="G8" s="15"/>
      <c r="H8" s="15"/>
      <c r="J8" s="45" t="s">
        <v>39</v>
      </c>
      <c r="K8" s="45"/>
      <c r="L8" s="46"/>
      <c r="M8" s="46"/>
      <c r="N8" s="46"/>
      <c r="O8" s="46"/>
      <c r="P8" s="46"/>
      <c r="Q8" s="46"/>
      <c r="R8" s="46"/>
      <c r="V8" s="18" t="s">
        <v>31</v>
      </c>
      <c r="W8" s="21" t="s">
        <v>32</v>
      </c>
      <c r="X8" s="21"/>
      <c r="Y8" s="21"/>
      <c r="Z8" s="21"/>
      <c r="AA8" s="21"/>
    </row>
    <row r="9" spans="1:37" ht="17.5" customHeight="1">
      <c r="D9" s="37" t="str">
        <f>K46</f>
        <v/>
      </c>
      <c r="E9" s="38"/>
      <c r="F9" s="38"/>
      <c r="G9" s="38"/>
      <c r="J9" s="9" t="s">
        <v>15</v>
      </c>
      <c r="K9" s="8"/>
      <c r="L9" s="40"/>
      <c r="M9" s="40"/>
      <c r="N9" s="40"/>
      <c r="O9" s="11" t="s">
        <v>27</v>
      </c>
      <c r="P9" s="41"/>
      <c r="Q9" s="41"/>
      <c r="R9" s="9" t="s">
        <v>16</v>
      </c>
      <c r="V9" s="18" t="s">
        <v>33</v>
      </c>
      <c r="W9" s="21" t="s">
        <v>34</v>
      </c>
      <c r="X9" s="21"/>
      <c r="Y9" s="21"/>
      <c r="Z9" s="21"/>
      <c r="AA9" s="21"/>
      <c r="AC9" s="19" t="s">
        <v>35</v>
      </c>
    </row>
    <row r="10" spans="1:37" ht="17.5" customHeight="1">
      <c r="A10" s="42" t="s">
        <v>19</v>
      </c>
      <c r="B10" s="42"/>
      <c r="C10" s="42"/>
      <c r="D10" s="39"/>
      <c r="E10" s="39"/>
      <c r="F10" s="39"/>
      <c r="G10" s="39"/>
      <c r="H10" s="42" t="s">
        <v>20</v>
      </c>
      <c r="I10" s="42"/>
      <c r="J10" s="8"/>
      <c r="K10" s="8"/>
      <c r="L10" s="40"/>
      <c r="M10" s="40"/>
      <c r="N10" s="43" t="s">
        <v>17</v>
      </c>
      <c r="O10" s="43"/>
      <c r="P10" s="44"/>
      <c r="Q10" s="44"/>
      <c r="R10" s="44"/>
      <c r="S10"/>
      <c r="V10" s="18" t="s">
        <v>36</v>
      </c>
      <c r="W10" s="21" t="s">
        <v>37</v>
      </c>
      <c r="X10" s="21"/>
      <c r="Y10" s="21"/>
      <c r="Z10" s="21"/>
      <c r="AA10" s="21"/>
    </row>
    <row r="11" spans="1:37" ht="17.5" customHeight="1">
      <c r="J11" s="7"/>
      <c r="K11" s="7"/>
      <c r="L11" s="35" t="s">
        <v>23</v>
      </c>
      <c r="M11" s="35"/>
      <c r="N11" s="34"/>
      <c r="O11" s="34"/>
      <c r="P11" s="34"/>
      <c r="Q11" s="34"/>
      <c r="R11" s="34"/>
    </row>
    <row r="12" spans="1:37" ht="10" customHeight="1">
      <c r="V12" s="1"/>
      <c r="W12" s="1"/>
      <c r="X12" s="5"/>
      <c r="Y12" s="1"/>
      <c r="Z12" s="1"/>
      <c r="AA12" s="1"/>
      <c r="AB12" s="1"/>
      <c r="AC12" s="1"/>
      <c r="AD12" s="1"/>
      <c r="AE12" s="1"/>
      <c r="AF12" s="1"/>
      <c r="AG12" s="1"/>
      <c r="AH12" s="1"/>
      <c r="AI12" s="1"/>
      <c r="AJ12" s="1"/>
      <c r="AK12" s="1"/>
    </row>
    <row r="13" spans="1:37" s="1" customFormat="1" ht="17.5" customHeight="1">
      <c r="A13" s="36" t="s">
        <v>2</v>
      </c>
      <c r="B13" s="36"/>
      <c r="C13" s="36"/>
      <c r="D13" s="36"/>
      <c r="E13" s="36"/>
      <c r="F13" s="36"/>
      <c r="G13" s="36"/>
      <c r="H13" s="36"/>
      <c r="I13" s="4" t="s">
        <v>0</v>
      </c>
      <c r="J13" s="4" t="s">
        <v>1</v>
      </c>
      <c r="K13" s="36" t="s">
        <v>5</v>
      </c>
      <c r="L13" s="36"/>
      <c r="M13" s="36" t="s">
        <v>3</v>
      </c>
      <c r="N13" s="36"/>
      <c r="O13" s="36"/>
      <c r="P13" s="36" t="s">
        <v>4</v>
      </c>
      <c r="Q13" s="36"/>
      <c r="R13" s="36"/>
      <c r="V13" s="2"/>
      <c r="W13" s="2"/>
      <c r="X13" s="2"/>
      <c r="Y13" s="2"/>
      <c r="Z13" s="2"/>
      <c r="AA13" s="2"/>
      <c r="AB13" s="2"/>
      <c r="AC13" s="2"/>
      <c r="AD13" s="2"/>
      <c r="AE13" s="2"/>
      <c r="AF13" s="2"/>
      <c r="AG13" s="2"/>
      <c r="AH13" s="2"/>
      <c r="AI13" s="2"/>
      <c r="AJ13" s="2"/>
      <c r="AK13" s="2"/>
    </row>
    <row r="14" spans="1:37" ht="17.5" customHeight="1">
      <c r="A14" s="55"/>
      <c r="B14" s="55"/>
      <c r="C14" s="55"/>
      <c r="D14" s="55"/>
      <c r="E14" s="55"/>
      <c r="F14" s="55"/>
      <c r="G14" s="55"/>
      <c r="H14" s="55"/>
      <c r="I14" s="16" t="str">
        <f>IF(A14="","",1)</f>
        <v/>
      </c>
      <c r="J14" s="16" t="str">
        <f>IF(A14="","","式")</f>
        <v/>
      </c>
      <c r="K14" s="56"/>
      <c r="L14" s="56"/>
      <c r="M14" s="57"/>
      <c r="N14" s="57"/>
      <c r="O14" s="57"/>
      <c r="P14" s="58"/>
      <c r="Q14" s="58"/>
      <c r="R14" s="58"/>
    </row>
    <row r="15" spans="1:37" ht="17.5" customHeight="1">
      <c r="A15" s="47" t="str">
        <f>IF(A14="","",IF($W$8="","","上記　"&amp;$W$8))</f>
        <v/>
      </c>
      <c r="B15" s="47"/>
      <c r="C15" s="47"/>
      <c r="D15" s="47"/>
      <c r="E15" s="47"/>
      <c r="F15" s="47"/>
      <c r="G15" s="47"/>
      <c r="H15" s="47"/>
      <c r="I15" s="14"/>
      <c r="J15" s="3" t="str">
        <f>IF(I15="","","人工")</f>
        <v/>
      </c>
      <c r="K15" s="48"/>
      <c r="L15" s="48"/>
      <c r="M15" s="49" t="str">
        <f>IF(I15="","",ROUND(I15*K15,0))</f>
        <v/>
      </c>
      <c r="N15" s="49"/>
      <c r="O15" s="49"/>
      <c r="P15" s="50"/>
      <c r="Q15" s="50"/>
      <c r="R15" s="50"/>
    </row>
    <row r="16" spans="1:37" ht="17.5" customHeight="1">
      <c r="A16" s="47" t="str">
        <f>IF(A14="","",IF($W$9="","","上記　"&amp;$W$9))</f>
        <v/>
      </c>
      <c r="B16" s="47"/>
      <c r="C16" s="47"/>
      <c r="D16" s="47"/>
      <c r="E16" s="47"/>
      <c r="F16" s="47"/>
      <c r="G16" s="47"/>
      <c r="H16" s="47"/>
      <c r="I16" s="14"/>
      <c r="J16" s="3" t="str">
        <f>IF(I16="","","人工")</f>
        <v/>
      </c>
      <c r="K16" s="48"/>
      <c r="L16" s="48"/>
      <c r="M16" s="49" t="str">
        <f t="shared" ref="M16:M17" si="0">IF(I16="","",ROUND(I16*K16,0))</f>
        <v/>
      </c>
      <c r="N16" s="49"/>
      <c r="O16" s="49"/>
      <c r="P16" s="50"/>
      <c r="Q16" s="50"/>
      <c r="R16" s="50"/>
    </row>
    <row r="17" spans="1:18" ht="17.5" customHeight="1" thickBot="1">
      <c r="A17" s="47" t="str">
        <f>IF(A14="","",IF($W$10="","","上記　"&amp;$W$10))</f>
        <v/>
      </c>
      <c r="B17" s="47"/>
      <c r="C17" s="47"/>
      <c r="D17" s="47"/>
      <c r="E17" s="47"/>
      <c r="F17" s="47"/>
      <c r="G17" s="47"/>
      <c r="H17" s="47"/>
      <c r="I17" s="14"/>
      <c r="J17" s="3"/>
      <c r="K17" s="48"/>
      <c r="L17" s="48"/>
      <c r="M17" s="49" t="str">
        <f t="shared" si="0"/>
        <v/>
      </c>
      <c r="N17" s="49"/>
      <c r="O17" s="49"/>
      <c r="P17" s="50"/>
      <c r="Q17" s="50"/>
      <c r="R17" s="50"/>
    </row>
    <row r="18" spans="1:18" ht="17.5" customHeight="1" thickTop="1" thickBot="1">
      <c r="A18" s="51"/>
      <c r="B18" s="51"/>
      <c r="C18" s="51"/>
      <c r="D18" s="51"/>
      <c r="E18" s="51"/>
      <c r="F18" s="51"/>
      <c r="G18" s="51"/>
      <c r="H18" s="51"/>
      <c r="I18" s="6"/>
      <c r="J18" s="6"/>
      <c r="K18" s="52" t="str">
        <f>IF(A14="","","小計")</f>
        <v/>
      </c>
      <c r="L18" s="52"/>
      <c r="M18" s="53" t="str">
        <f>IF(SUM(M14:O17)=0,"",SUM(M14:O17))</f>
        <v/>
      </c>
      <c r="N18" s="53"/>
      <c r="O18" s="53"/>
      <c r="P18" s="54"/>
      <c r="Q18" s="54"/>
      <c r="R18" s="54"/>
    </row>
    <row r="19" spans="1:18" ht="17.5" customHeight="1">
      <c r="A19" s="55"/>
      <c r="B19" s="55"/>
      <c r="C19" s="55"/>
      <c r="D19" s="55"/>
      <c r="E19" s="55"/>
      <c r="F19" s="55"/>
      <c r="G19" s="55"/>
      <c r="H19" s="55"/>
      <c r="I19" s="16" t="str">
        <f>IF(A19="","",1)</f>
        <v/>
      </c>
      <c r="J19" s="16" t="str">
        <f>IF(A19="","","式")</f>
        <v/>
      </c>
      <c r="K19" s="56"/>
      <c r="L19" s="56"/>
      <c r="M19" s="57"/>
      <c r="N19" s="57"/>
      <c r="O19" s="57"/>
      <c r="P19" s="58"/>
      <c r="Q19" s="58"/>
      <c r="R19" s="58"/>
    </row>
    <row r="20" spans="1:18" ht="17.5" customHeight="1">
      <c r="A20" s="47" t="str">
        <f>IF(A19="","",IF($W$8="","","上記　"&amp;$W$8))</f>
        <v/>
      </c>
      <c r="B20" s="47"/>
      <c r="C20" s="47"/>
      <c r="D20" s="47"/>
      <c r="E20" s="47"/>
      <c r="F20" s="47"/>
      <c r="G20" s="47"/>
      <c r="H20" s="47"/>
      <c r="I20" s="14"/>
      <c r="J20" s="3" t="str">
        <f>IF(I20="","","人工")</f>
        <v/>
      </c>
      <c r="K20" s="48"/>
      <c r="L20" s="48"/>
      <c r="M20" s="49" t="str">
        <f>IF(I20="","",ROUND(I20*K20,0))</f>
        <v/>
      </c>
      <c r="N20" s="49"/>
      <c r="O20" s="49"/>
      <c r="P20" s="50"/>
      <c r="Q20" s="50"/>
      <c r="R20" s="50"/>
    </row>
    <row r="21" spans="1:18" ht="17.5" customHeight="1">
      <c r="A21" s="47" t="str">
        <f>IF(A19="","",IF($W$9="","","上記　"&amp;$W$9))</f>
        <v/>
      </c>
      <c r="B21" s="47"/>
      <c r="C21" s="47"/>
      <c r="D21" s="47"/>
      <c r="E21" s="47"/>
      <c r="F21" s="47"/>
      <c r="G21" s="47"/>
      <c r="H21" s="47"/>
      <c r="I21" s="14"/>
      <c r="J21" s="3" t="str">
        <f>IF(I21="","","人工")</f>
        <v/>
      </c>
      <c r="K21" s="48"/>
      <c r="L21" s="48"/>
      <c r="M21" s="49" t="str">
        <f t="shared" ref="M21:M22" si="1">IF(I21="","",ROUND(I21*K21,0))</f>
        <v/>
      </c>
      <c r="N21" s="49"/>
      <c r="O21" s="49"/>
      <c r="P21" s="50"/>
      <c r="Q21" s="50"/>
      <c r="R21" s="50"/>
    </row>
    <row r="22" spans="1:18" ht="17.5" customHeight="1" thickBot="1">
      <c r="A22" s="47" t="str">
        <f>IF(A19="","",IF($W$10="","","上記　"&amp;$W$10))</f>
        <v/>
      </c>
      <c r="B22" s="47"/>
      <c r="C22" s="47"/>
      <c r="D22" s="47"/>
      <c r="E22" s="47"/>
      <c r="F22" s="47"/>
      <c r="G22" s="47"/>
      <c r="H22" s="47"/>
      <c r="I22" s="14"/>
      <c r="J22" s="3"/>
      <c r="K22" s="48"/>
      <c r="L22" s="48"/>
      <c r="M22" s="49" t="str">
        <f t="shared" si="1"/>
        <v/>
      </c>
      <c r="N22" s="49"/>
      <c r="O22" s="49"/>
      <c r="P22" s="50"/>
      <c r="Q22" s="50"/>
      <c r="R22" s="50"/>
    </row>
    <row r="23" spans="1:18" ht="17.5" customHeight="1" thickTop="1" thickBot="1">
      <c r="A23" s="51"/>
      <c r="B23" s="51"/>
      <c r="C23" s="51"/>
      <c r="D23" s="51"/>
      <c r="E23" s="51"/>
      <c r="F23" s="51"/>
      <c r="G23" s="51"/>
      <c r="H23" s="51"/>
      <c r="I23" s="6"/>
      <c r="J23" s="6"/>
      <c r="K23" s="52" t="str">
        <f>IF(A19="","","小計")</f>
        <v/>
      </c>
      <c r="L23" s="52"/>
      <c r="M23" s="53" t="str">
        <f>IF(SUM(M19:O22)=0,"",SUM(M19:O22))</f>
        <v/>
      </c>
      <c r="N23" s="53"/>
      <c r="O23" s="53"/>
      <c r="P23" s="54"/>
      <c r="Q23" s="54"/>
      <c r="R23" s="54"/>
    </row>
    <row r="24" spans="1:18" ht="17.5" customHeight="1">
      <c r="A24" s="55"/>
      <c r="B24" s="55"/>
      <c r="C24" s="55"/>
      <c r="D24" s="55"/>
      <c r="E24" s="55"/>
      <c r="F24" s="55"/>
      <c r="G24" s="55"/>
      <c r="H24" s="55"/>
      <c r="I24" s="16" t="str">
        <f>IF(A24="","",1)</f>
        <v/>
      </c>
      <c r="J24" s="16" t="str">
        <f>IF(A24="","","式")</f>
        <v/>
      </c>
      <c r="K24" s="56"/>
      <c r="L24" s="56"/>
      <c r="M24" s="57"/>
      <c r="N24" s="57"/>
      <c r="O24" s="57"/>
      <c r="P24" s="58"/>
      <c r="Q24" s="58"/>
      <c r="R24" s="58"/>
    </row>
    <row r="25" spans="1:18" ht="17.5" customHeight="1">
      <c r="A25" s="47" t="str">
        <f>IF(A24="","",IF($W$8="","","上記　"&amp;$W$8))</f>
        <v/>
      </c>
      <c r="B25" s="47"/>
      <c r="C25" s="47"/>
      <c r="D25" s="47"/>
      <c r="E25" s="47"/>
      <c r="F25" s="47"/>
      <c r="G25" s="47"/>
      <c r="H25" s="47"/>
      <c r="I25" s="14"/>
      <c r="J25" s="3" t="str">
        <f>IF(I25="","","人工")</f>
        <v/>
      </c>
      <c r="K25" s="48"/>
      <c r="L25" s="48"/>
      <c r="M25" s="49" t="str">
        <f>IF(I25="","",ROUND(I25*K25,0))</f>
        <v/>
      </c>
      <c r="N25" s="49"/>
      <c r="O25" s="49"/>
      <c r="P25" s="50"/>
      <c r="Q25" s="50"/>
      <c r="R25" s="50"/>
    </row>
    <row r="26" spans="1:18" ht="17.5" customHeight="1">
      <c r="A26" s="47" t="str">
        <f>IF(A24="","",IF($W$9="","","上記　"&amp;$W$9))</f>
        <v/>
      </c>
      <c r="B26" s="47"/>
      <c r="C26" s="47"/>
      <c r="D26" s="47"/>
      <c r="E26" s="47"/>
      <c r="F26" s="47"/>
      <c r="G26" s="47"/>
      <c r="H26" s="47"/>
      <c r="I26" s="14"/>
      <c r="J26" s="3" t="str">
        <f>IF(I26="","","人工")</f>
        <v/>
      </c>
      <c r="K26" s="48"/>
      <c r="L26" s="48"/>
      <c r="M26" s="49" t="str">
        <f t="shared" ref="M26:M27" si="2">IF(I26="","",ROUND(I26*K26,0))</f>
        <v/>
      </c>
      <c r="N26" s="49"/>
      <c r="O26" s="49"/>
      <c r="P26" s="50"/>
      <c r="Q26" s="50"/>
      <c r="R26" s="50"/>
    </row>
    <row r="27" spans="1:18" ht="17.5" customHeight="1" thickBot="1">
      <c r="A27" s="47" t="str">
        <f>IF(A24="","",IF($W$10="","","上記　"&amp;$W$10))</f>
        <v/>
      </c>
      <c r="B27" s="47"/>
      <c r="C27" s="47"/>
      <c r="D27" s="47"/>
      <c r="E27" s="47"/>
      <c r="F27" s="47"/>
      <c r="G27" s="47"/>
      <c r="H27" s="47"/>
      <c r="I27" s="14"/>
      <c r="J27" s="3"/>
      <c r="K27" s="48"/>
      <c r="L27" s="48"/>
      <c r="M27" s="49" t="str">
        <f t="shared" si="2"/>
        <v/>
      </c>
      <c r="N27" s="49"/>
      <c r="O27" s="49"/>
      <c r="P27" s="50"/>
      <c r="Q27" s="50"/>
      <c r="R27" s="50"/>
    </row>
    <row r="28" spans="1:18" ht="17.5" customHeight="1" thickTop="1" thickBot="1">
      <c r="A28" s="51"/>
      <c r="B28" s="51"/>
      <c r="C28" s="51"/>
      <c r="D28" s="51"/>
      <c r="E28" s="51"/>
      <c r="F28" s="51"/>
      <c r="G28" s="51"/>
      <c r="H28" s="51"/>
      <c r="I28" s="6"/>
      <c r="J28" s="6"/>
      <c r="K28" s="52" t="str">
        <f>IF(A24="","","小計")</f>
        <v/>
      </c>
      <c r="L28" s="52"/>
      <c r="M28" s="53" t="str">
        <f>IF(SUM(M24:O27)=0,"",SUM(M24:O27))</f>
        <v/>
      </c>
      <c r="N28" s="53"/>
      <c r="O28" s="53"/>
      <c r="P28" s="54"/>
      <c r="Q28" s="54"/>
      <c r="R28" s="54"/>
    </row>
    <row r="29" spans="1:18" ht="17.5" customHeight="1">
      <c r="A29" s="55"/>
      <c r="B29" s="55"/>
      <c r="C29" s="55"/>
      <c r="D29" s="55"/>
      <c r="E29" s="55"/>
      <c r="F29" s="55"/>
      <c r="G29" s="55"/>
      <c r="H29" s="55"/>
      <c r="I29" s="16" t="str">
        <f>IF(A29="","",1)</f>
        <v/>
      </c>
      <c r="J29" s="16" t="str">
        <f>IF(A29="","","式")</f>
        <v/>
      </c>
      <c r="K29" s="56"/>
      <c r="L29" s="56"/>
      <c r="M29" s="57"/>
      <c r="N29" s="57"/>
      <c r="O29" s="57"/>
      <c r="P29" s="58"/>
      <c r="Q29" s="58"/>
      <c r="R29" s="58"/>
    </row>
    <row r="30" spans="1:18" ht="17.5" customHeight="1">
      <c r="A30" s="47" t="str">
        <f>IF(A29="","",IF($W$8="","","上記　"&amp;$W$8))</f>
        <v/>
      </c>
      <c r="B30" s="47"/>
      <c r="C30" s="47"/>
      <c r="D30" s="47"/>
      <c r="E30" s="47"/>
      <c r="F30" s="47"/>
      <c r="G30" s="47"/>
      <c r="H30" s="47"/>
      <c r="I30" s="14"/>
      <c r="J30" s="3" t="str">
        <f>IF(I30="","","人工")</f>
        <v/>
      </c>
      <c r="K30" s="48"/>
      <c r="L30" s="48"/>
      <c r="M30" s="49" t="str">
        <f>IF(I30="","",ROUND(I30*K30,0))</f>
        <v/>
      </c>
      <c r="N30" s="49"/>
      <c r="O30" s="49"/>
      <c r="P30" s="50"/>
      <c r="Q30" s="50"/>
      <c r="R30" s="50"/>
    </row>
    <row r="31" spans="1:18" ht="17.5" customHeight="1">
      <c r="A31" s="47" t="str">
        <f>IF(A29="","",IF($W$9="","","上記　"&amp;$W$9))</f>
        <v/>
      </c>
      <c r="B31" s="47"/>
      <c r="C31" s="47"/>
      <c r="D31" s="47"/>
      <c r="E31" s="47"/>
      <c r="F31" s="47"/>
      <c r="G31" s="47"/>
      <c r="H31" s="47"/>
      <c r="I31" s="14"/>
      <c r="J31" s="3" t="str">
        <f>IF(I31="","","人工")</f>
        <v/>
      </c>
      <c r="K31" s="48"/>
      <c r="L31" s="48"/>
      <c r="M31" s="49" t="str">
        <f t="shared" ref="M31:M32" si="3">IF(I31="","",ROUND(I31*K31,0))</f>
        <v/>
      </c>
      <c r="N31" s="49"/>
      <c r="O31" s="49"/>
      <c r="P31" s="50"/>
      <c r="Q31" s="50"/>
      <c r="R31" s="50"/>
    </row>
    <row r="32" spans="1:18" ht="17.5" customHeight="1" thickBot="1">
      <c r="A32" s="47" t="str">
        <f>IF(A29="","",IF($W$10="","","上記　"&amp;$W$10))</f>
        <v/>
      </c>
      <c r="B32" s="47"/>
      <c r="C32" s="47"/>
      <c r="D32" s="47"/>
      <c r="E32" s="47"/>
      <c r="F32" s="47"/>
      <c r="G32" s="47"/>
      <c r="H32" s="47"/>
      <c r="I32" s="14"/>
      <c r="J32" s="3"/>
      <c r="K32" s="48"/>
      <c r="L32" s="48"/>
      <c r="M32" s="49" t="str">
        <f t="shared" si="3"/>
        <v/>
      </c>
      <c r="N32" s="49"/>
      <c r="O32" s="49"/>
      <c r="P32" s="50"/>
      <c r="Q32" s="50"/>
      <c r="R32" s="50"/>
    </row>
    <row r="33" spans="1:18" ht="17.5" customHeight="1" thickTop="1" thickBot="1">
      <c r="A33" s="51"/>
      <c r="B33" s="51"/>
      <c r="C33" s="51"/>
      <c r="D33" s="51"/>
      <c r="E33" s="51"/>
      <c r="F33" s="51"/>
      <c r="G33" s="51"/>
      <c r="H33" s="51"/>
      <c r="I33" s="6"/>
      <c r="J33" s="6"/>
      <c r="K33" s="52" t="str">
        <f>IF(A29="","","小計")</f>
        <v/>
      </c>
      <c r="L33" s="52"/>
      <c r="M33" s="53" t="str">
        <f>IF(SUM(M29:O32)=0,"",SUM(M29:O32))</f>
        <v/>
      </c>
      <c r="N33" s="53"/>
      <c r="O33" s="53"/>
      <c r="P33" s="54"/>
      <c r="Q33" s="54"/>
      <c r="R33" s="54"/>
    </row>
    <row r="34" spans="1:18" ht="17.5" customHeight="1">
      <c r="A34" s="55"/>
      <c r="B34" s="55"/>
      <c r="C34" s="55"/>
      <c r="D34" s="55"/>
      <c r="E34" s="55"/>
      <c r="F34" s="55"/>
      <c r="G34" s="55"/>
      <c r="H34" s="55"/>
      <c r="I34" s="16" t="str">
        <f>IF(A34="","",1)</f>
        <v/>
      </c>
      <c r="J34" s="16" t="str">
        <f>IF(A34="","","式")</f>
        <v/>
      </c>
      <c r="K34" s="56"/>
      <c r="L34" s="56"/>
      <c r="M34" s="57"/>
      <c r="N34" s="57"/>
      <c r="O34" s="57"/>
      <c r="P34" s="58"/>
      <c r="Q34" s="58"/>
      <c r="R34" s="58"/>
    </row>
    <row r="35" spans="1:18" ht="17.5" customHeight="1">
      <c r="A35" s="47" t="str">
        <f>IF(A34="","",IF($W$8="","","上記　"&amp;$W$8))</f>
        <v/>
      </c>
      <c r="B35" s="47"/>
      <c r="C35" s="47"/>
      <c r="D35" s="47"/>
      <c r="E35" s="47"/>
      <c r="F35" s="47"/>
      <c r="G35" s="47"/>
      <c r="H35" s="47"/>
      <c r="I35" s="14"/>
      <c r="J35" s="3" t="str">
        <f>IF(I35="","","人工")</f>
        <v/>
      </c>
      <c r="K35" s="48"/>
      <c r="L35" s="48"/>
      <c r="M35" s="49" t="str">
        <f>IF(I35="","",ROUND(I35*K35,0))</f>
        <v/>
      </c>
      <c r="N35" s="49"/>
      <c r="O35" s="49"/>
      <c r="P35" s="50"/>
      <c r="Q35" s="50"/>
      <c r="R35" s="50"/>
    </row>
    <row r="36" spans="1:18" ht="17.5" customHeight="1">
      <c r="A36" s="47" t="str">
        <f>IF(A34="","",IF($W$9="","","上記　"&amp;$W$9))</f>
        <v/>
      </c>
      <c r="B36" s="47"/>
      <c r="C36" s="47"/>
      <c r="D36" s="47"/>
      <c r="E36" s="47"/>
      <c r="F36" s="47"/>
      <c r="G36" s="47"/>
      <c r="H36" s="47"/>
      <c r="I36" s="14"/>
      <c r="J36" s="3" t="str">
        <f>IF(I36="","","人工")</f>
        <v/>
      </c>
      <c r="K36" s="48"/>
      <c r="L36" s="48"/>
      <c r="M36" s="49" t="str">
        <f t="shared" ref="M36:M37" si="4">IF(I36="","",ROUND(I36*K36,0))</f>
        <v/>
      </c>
      <c r="N36" s="49"/>
      <c r="O36" s="49"/>
      <c r="P36" s="50"/>
      <c r="Q36" s="50"/>
      <c r="R36" s="50"/>
    </row>
    <row r="37" spans="1:18" ht="17.5" customHeight="1" thickBot="1">
      <c r="A37" s="47" t="str">
        <f>IF(A34="","",IF($W$10="","","上記　"&amp;$W$10))</f>
        <v/>
      </c>
      <c r="B37" s="47"/>
      <c r="C37" s="47"/>
      <c r="D37" s="47"/>
      <c r="E37" s="47"/>
      <c r="F37" s="47"/>
      <c r="G37" s="47"/>
      <c r="H37" s="47"/>
      <c r="I37" s="14"/>
      <c r="J37" s="3"/>
      <c r="K37" s="48"/>
      <c r="L37" s="48"/>
      <c r="M37" s="49" t="str">
        <f t="shared" si="4"/>
        <v/>
      </c>
      <c r="N37" s="49"/>
      <c r="O37" s="49"/>
      <c r="P37" s="50"/>
      <c r="Q37" s="50"/>
      <c r="R37" s="50"/>
    </row>
    <row r="38" spans="1:18" ht="17.5" customHeight="1" thickTop="1" thickBot="1">
      <c r="A38" s="51"/>
      <c r="B38" s="51"/>
      <c r="C38" s="51"/>
      <c r="D38" s="51"/>
      <c r="E38" s="51"/>
      <c r="F38" s="51"/>
      <c r="G38" s="51"/>
      <c r="H38" s="51"/>
      <c r="I38" s="6"/>
      <c r="J38" s="6"/>
      <c r="K38" s="52" t="str">
        <f>IF(A34="","","小計")</f>
        <v/>
      </c>
      <c r="L38" s="52"/>
      <c r="M38" s="53" t="str">
        <f>IF(SUM(M34:O37)=0,"",SUM(M34:O37))</f>
        <v/>
      </c>
      <c r="N38" s="53"/>
      <c r="O38" s="53"/>
      <c r="P38" s="54"/>
      <c r="Q38" s="54"/>
      <c r="R38" s="54"/>
    </row>
    <row r="39" spans="1:18" ht="17.5" customHeight="1">
      <c r="A39" s="55"/>
      <c r="B39" s="55"/>
      <c r="C39" s="55"/>
      <c r="D39" s="55"/>
      <c r="E39" s="55"/>
      <c r="F39" s="55"/>
      <c r="G39" s="55"/>
      <c r="H39" s="55"/>
      <c r="I39" s="16" t="str">
        <f>IF(A39="","",1)</f>
        <v/>
      </c>
      <c r="J39" s="16" t="str">
        <f>IF(A39="","","式")</f>
        <v/>
      </c>
      <c r="K39" s="56"/>
      <c r="L39" s="56"/>
      <c r="M39" s="57"/>
      <c r="N39" s="57"/>
      <c r="O39" s="57"/>
      <c r="P39" s="58"/>
      <c r="Q39" s="58"/>
      <c r="R39" s="58"/>
    </row>
    <row r="40" spans="1:18" ht="17.5" customHeight="1">
      <c r="A40" s="47" t="str">
        <f>IF(A39="","",IF($W$8="","","上記　"&amp;$W$8))</f>
        <v/>
      </c>
      <c r="B40" s="47"/>
      <c r="C40" s="47"/>
      <c r="D40" s="47"/>
      <c r="E40" s="47"/>
      <c r="F40" s="47"/>
      <c r="G40" s="47"/>
      <c r="H40" s="47"/>
      <c r="I40" s="14"/>
      <c r="J40" s="3" t="str">
        <f>IF(I40="","","人工")</f>
        <v/>
      </c>
      <c r="K40" s="48"/>
      <c r="L40" s="48"/>
      <c r="M40" s="49" t="str">
        <f>IF(I40="","",ROUND(I40*K40,0))</f>
        <v/>
      </c>
      <c r="N40" s="49"/>
      <c r="O40" s="49"/>
      <c r="P40" s="50"/>
      <c r="Q40" s="50"/>
      <c r="R40" s="50"/>
    </row>
    <row r="41" spans="1:18" ht="17.5" customHeight="1">
      <c r="A41" s="47" t="str">
        <f>IF(A39="","",IF($W$9="","","上記　"&amp;$W$9))</f>
        <v/>
      </c>
      <c r="B41" s="47"/>
      <c r="C41" s="47"/>
      <c r="D41" s="47"/>
      <c r="E41" s="47"/>
      <c r="F41" s="47"/>
      <c r="G41" s="47"/>
      <c r="H41" s="47"/>
      <c r="I41" s="14"/>
      <c r="J41" s="3" t="str">
        <f>IF(I41="","","人工")</f>
        <v/>
      </c>
      <c r="K41" s="48"/>
      <c r="L41" s="48"/>
      <c r="M41" s="49" t="str">
        <f t="shared" ref="M41:M42" si="5">IF(I41="","",ROUND(I41*K41,0))</f>
        <v/>
      </c>
      <c r="N41" s="49"/>
      <c r="O41" s="49"/>
      <c r="P41" s="50"/>
      <c r="Q41" s="50"/>
      <c r="R41" s="50"/>
    </row>
    <row r="42" spans="1:18" ht="17.5" customHeight="1" thickBot="1">
      <c r="A42" s="47" t="str">
        <f>IF(A39="","",IF($W$10="","","上記　"&amp;$W$10))</f>
        <v/>
      </c>
      <c r="B42" s="47"/>
      <c r="C42" s="47"/>
      <c r="D42" s="47"/>
      <c r="E42" s="47"/>
      <c r="F42" s="47"/>
      <c r="G42" s="47"/>
      <c r="H42" s="47"/>
      <c r="I42" s="14"/>
      <c r="J42" s="3"/>
      <c r="K42" s="48"/>
      <c r="L42" s="48"/>
      <c r="M42" s="49" t="str">
        <f t="shared" si="5"/>
        <v/>
      </c>
      <c r="N42" s="49"/>
      <c r="O42" s="49"/>
      <c r="P42" s="50"/>
      <c r="Q42" s="50"/>
      <c r="R42" s="50"/>
    </row>
    <row r="43" spans="1:18" ht="17.5" customHeight="1" thickTop="1" thickBot="1">
      <c r="A43" s="51"/>
      <c r="B43" s="51"/>
      <c r="C43" s="51"/>
      <c r="D43" s="51"/>
      <c r="E43" s="51"/>
      <c r="F43" s="51"/>
      <c r="G43" s="51"/>
      <c r="H43" s="51"/>
      <c r="I43" s="6"/>
      <c r="J43" s="6"/>
      <c r="K43" s="52" t="str">
        <f>IF(A39="","","小計")</f>
        <v/>
      </c>
      <c r="L43" s="52"/>
      <c r="M43" s="53" t="str">
        <f>IF(SUM(M39:O42)=0,"",SUM(M39:O42))</f>
        <v/>
      </c>
      <c r="N43" s="53"/>
      <c r="O43" s="53"/>
      <c r="P43" s="54"/>
      <c r="Q43" s="54"/>
      <c r="R43" s="54"/>
    </row>
    <row r="44" spans="1:18" ht="17.5" customHeight="1">
      <c r="A44" s="65" t="s">
        <v>40</v>
      </c>
      <c r="B44" s="66"/>
      <c r="C44" s="66"/>
      <c r="D44" s="66"/>
      <c r="E44" s="66"/>
      <c r="F44" s="66"/>
      <c r="G44" s="66"/>
      <c r="H44" s="66"/>
      <c r="I44" s="66"/>
      <c r="J44" s="66"/>
      <c r="K44" s="67">
        <f>SUMIF(K14:L43,"小計",M14:O43)</f>
        <v>0</v>
      </c>
      <c r="L44" s="68"/>
      <c r="M44" s="68"/>
      <c r="N44" s="68"/>
      <c r="O44" s="69"/>
      <c r="P44" s="70"/>
      <c r="Q44" s="70"/>
      <c r="R44" s="70"/>
    </row>
    <row r="45" spans="1:18" ht="17.5" customHeight="1" thickBot="1">
      <c r="A45" s="71" t="s">
        <v>42</v>
      </c>
      <c r="B45" s="72"/>
      <c r="C45" s="72"/>
      <c r="D45" s="72"/>
      <c r="E45" s="72"/>
      <c r="F45" s="72"/>
      <c r="G45" s="72"/>
      <c r="H45" s="72"/>
      <c r="I45" s="72"/>
      <c r="J45" s="72"/>
      <c r="K45" s="73">
        <v>0</v>
      </c>
      <c r="L45" s="74"/>
      <c r="M45" s="74"/>
      <c r="N45" s="74"/>
      <c r="O45" s="75"/>
      <c r="P45" s="76"/>
      <c r="Q45" s="76"/>
      <c r="R45" s="76"/>
    </row>
    <row r="46" spans="1:18" ht="17.5" customHeight="1" thickTop="1" thickBot="1">
      <c r="A46" s="59" t="s">
        <v>41</v>
      </c>
      <c r="B46" s="60"/>
      <c r="C46" s="60"/>
      <c r="D46" s="60"/>
      <c r="E46" s="60"/>
      <c r="F46" s="60"/>
      <c r="G46" s="60"/>
      <c r="H46" s="60"/>
      <c r="I46" s="60"/>
      <c r="J46" s="60"/>
      <c r="K46" s="61" t="str">
        <f>IF(SUM(K44:O45)=0,"",SUM(K44:O45))</f>
        <v/>
      </c>
      <c r="L46" s="62"/>
      <c r="M46" s="62"/>
      <c r="N46" s="62"/>
      <c r="O46" s="63"/>
      <c r="P46" s="64"/>
      <c r="Q46" s="64"/>
      <c r="R46" s="64"/>
    </row>
    <row r="47" spans="1:18" ht="17.5" customHeight="1">
      <c r="A47" s="2" t="s">
        <v>21</v>
      </c>
    </row>
    <row r="48" spans="1:18" ht="17.5" customHeight="1">
      <c r="A48" s="2" t="s">
        <v>22</v>
      </c>
    </row>
  </sheetData>
  <sheetProtection sheet="1" objects="1" scenarios="1"/>
  <mergeCells count="162">
    <mergeCell ref="J6:K6"/>
    <mergeCell ref="L6:Q6"/>
    <mergeCell ref="B7:D7"/>
    <mergeCell ref="F7:H7"/>
    <mergeCell ref="K7:M7"/>
    <mergeCell ref="N7:O7"/>
    <mergeCell ref="P7:R7"/>
    <mergeCell ref="N1:R1"/>
    <mergeCell ref="A3:F4"/>
    <mergeCell ref="G4:H4"/>
    <mergeCell ref="J4:K4"/>
    <mergeCell ref="J5:K5"/>
    <mergeCell ref="L5:R5"/>
    <mergeCell ref="A10:C10"/>
    <mergeCell ref="H10:I10"/>
    <mergeCell ref="L10:M10"/>
    <mergeCell ref="N10:O10"/>
    <mergeCell ref="P10:R10"/>
    <mergeCell ref="W10:AA10"/>
    <mergeCell ref="W7:AA7"/>
    <mergeCell ref="J8:K8"/>
    <mergeCell ref="L8:R8"/>
    <mergeCell ref="W8:AA8"/>
    <mergeCell ref="D9:G10"/>
    <mergeCell ref="L9:N9"/>
    <mergeCell ref="P9:Q9"/>
    <mergeCell ref="W9:AA9"/>
    <mergeCell ref="A14:H14"/>
    <mergeCell ref="K14:L14"/>
    <mergeCell ref="M14:O14"/>
    <mergeCell ref="P14:R14"/>
    <mergeCell ref="A15:H15"/>
    <mergeCell ref="K15:L15"/>
    <mergeCell ref="M15:O15"/>
    <mergeCell ref="P15:R15"/>
    <mergeCell ref="L11:M11"/>
    <mergeCell ref="N11:R11"/>
    <mergeCell ref="A13:H13"/>
    <mergeCell ref="K13:L13"/>
    <mergeCell ref="M13:O13"/>
    <mergeCell ref="P13:R13"/>
    <mergeCell ref="A18:H18"/>
    <mergeCell ref="K18:L18"/>
    <mergeCell ref="M18:O18"/>
    <mergeCell ref="P18:R18"/>
    <mergeCell ref="A19:H19"/>
    <mergeCell ref="K19:L19"/>
    <mergeCell ref="M19:O19"/>
    <mergeCell ref="P19:R19"/>
    <mergeCell ref="A16:H16"/>
    <mergeCell ref="K16:L16"/>
    <mergeCell ref="M16:O16"/>
    <mergeCell ref="P16:R16"/>
    <mergeCell ref="A17:H17"/>
    <mergeCell ref="K17:L17"/>
    <mergeCell ref="M17:O17"/>
    <mergeCell ref="P17:R17"/>
    <mergeCell ref="A22:H22"/>
    <mergeCell ref="K22:L22"/>
    <mergeCell ref="M22:O22"/>
    <mergeCell ref="P22:R22"/>
    <mergeCell ref="A23:H23"/>
    <mergeCell ref="K23:L23"/>
    <mergeCell ref="M23:O23"/>
    <mergeCell ref="P23:R23"/>
    <mergeCell ref="A20:H20"/>
    <mergeCell ref="K20:L20"/>
    <mergeCell ref="M20:O20"/>
    <mergeCell ref="P20:R20"/>
    <mergeCell ref="A21:H21"/>
    <mergeCell ref="K21:L21"/>
    <mergeCell ref="M21:O21"/>
    <mergeCell ref="P21:R21"/>
    <mergeCell ref="A26:H26"/>
    <mergeCell ref="K26:L26"/>
    <mergeCell ref="M26:O26"/>
    <mergeCell ref="P26:R26"/>
    <mergeCell ref="A27:H27"/>
    <mergeCell ref="K27:L27"/>
    <mergeCell ref="M27:O27"/>
    <mergeCell ref="P27:R27"/>
    <mergeCell ref="A24:H24"/>
    <mergeCell ref="K24:L24"/>
    <mergeCell ref="M24:O24"/>
    <mergeCell ref="P24:R24"/>
    <mergeCell ref="A25:H25"/>
    <mergeCell ref="K25:L25"/>
    <mergeCell ref="M25:O25"/>
    <mergeCell ref="P25:R25"/>
    <mergeCell ref="A30:H30"/>
    <mergeCell ref="K30:L30"/>
    <mergeCell ref="M30:O30"/>
    <mergeCell ref="P30:R30"/>
    <mergeCell ref="A31:H31"/>
    <mergeCell ref="K31:L31"/>
    <mergeCell ref="M31:O31"/>
    <mergeCell ref="P31:R31"/>
    <mergeCell ref="A28:H28"/>
    <mergeCell ref="K28:L28"/>
    <mergeCell ref="M28:O28"/>
    <mergeCell ref="P28:R28"/>
    <mergeCell ref="A29:H29"/>
    <mergeCell ref="K29:L29"/>
    <mergeCell ref="M29:O29"/>
    <mergeCell ref="P29:R29"/>
    <mergeCell ref="A34:H34"/>
    <mergeCell ref="K34:L34"/>
    <mergeCell ref="M34:O34"/>
    <mergeCell ref="P34:R34"/>
    <mergeCell ref="A35:H35"/>
    <mergeCell ref="K35:L35"/>
    <mergeCell ref="M35:O35"/>
    <mergeCell ref="P35:R35"/>
    <mergeCell ref="A32:H32"/>
    <mergeCell ref="K32:L32"/>
    <mergeCell ref="M32:O32"/>
    <mergeCell ref="P32:R32"/>
    <mergeCell ref="A33:H33"/>
    <mergeCell ref="K33:L33"/>
    <mergeCell ref="M33:O33"/>
    <mergeCell ref="P33:R33"/>
    <mergeCell ref="A38:H38"/>
    <mergeCell ref="K38:L38"/>
    <mergeCell ref="M38:O38"/>
    <mergeCell ref="P38:R38"/>
    <mergeCell ref="A39:H39"/>
    <mergeCell ref="K39:L39"/>
    <mergeCell ref="M39:O39"/>
    <mergeCell ref="P39:R39"/>
    <mergeCell ref="A36:H36"/>
    <mergeCell ref="K36:L36"/>
    <mergeCell ref="M36:O36"/>
    <mergeCell ref="P36:R36"/>
    <mergeCell ref="A37:H37"/>
    <mergeCell ref="K37:L37"/>
    <mergeCell ref="M37:O37"/>
    <mergeCell ref="P37:R37"/>
    <mergeCell ref="A42:H42"/>
    <mergeCell ref="K42:L42"/>
    <mergeCell ref="M42:O42"/>
    <mergeCell ref="P42:R42"/>
    <mergeCell ref="A43:H43"/>
    <mergeCell ref="K43:L43"/>
    <mergeCell ref="M43:O43"/>
    <mergeCell ref="P43:R43"/>
    <mergeCell ref="A40:H40"/>
    <mergeCell ref="K40:L40"/>
    <mergeCell ref="M40:O40"/>
    <mergeCell ref="P40:R40"/>
    <mergeCell ref="A41:H41"/>
    <mergeCell ref="K41:L41"/>
    <mergeCell ref="M41:O41"/>
    <mergeCell ref="P41:R41"/>
    <mergeCell ref="A46:J46"/>
    <mergeCell ref="K46:O46"/>
    <mergeCell ref="P46:R46"/>
    <mergeCell ref="A44:J44"/>
    <mergeCell ref="K44:O44"/>
    <mergeCell ref="P44:R44"/>
    <mergeCell ref="A45:J45"/>
    <mergeCell ref="K45:O45"/>
    <mergeCell ref="P45:R45"/>
  </mergeCells>
  <phoneticPr fontId="1"/>
  <dataValidations count="2">
    <dataValidation type="list" allowBlank="1" showInputMessage="1" showErrorMessage="1" sqref="O9" xr:uid="{F8FC6CA0-EFD4-45DD-B25A-1BD7C811CEB7}">
      <formula1>"銀行,信金,信組"</formula1>
    </dataValidation>
    <dataValidation type="list" allowBlank="1" showInputMessage="1" showErrorMessage="1" sqref="L10:M10" xr:uid="{2066F0CB-E30C-4AB2-B955-C7A6FC7E1F6A}">
      <formula1>"普通預金,当座預金"</formula1>
    </dataValidation>
  </dataValidations>
  <pageMargins left="0.62992125984251968" right="0.31496062992125984" top="0.47244094488188981" bottom="0.27559055118110237" header="0.31496062992125984" footer="0.31496062992125984"/>
  <pageSetup paperSize="9"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請求書鏡（労務）10％</vt:lpstr>
      <vt:lpstr>請求書鏡（労務）免税業者</vt:lpstr>
      <vt:lpstr>'請求書鏡（労務）10％'!Print_Area</vt:lpstr>
      <vt:lpstr>'請求書鏡（労務）免税業者'!Print_Area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M.H.A</dc:creator>
  <cp:lastModifiedBy>PC33</cp:lastModifiedBy>
  <cp:lastPrinted>2023-09-12T05:11:18Z</cp:lastPrinted>
  <dcterms:created xsi:type="dcterms:W3CDTF">2017-04-28T06:40:09Z</dcterms:created>
  <dcterms:modified xsi:type="dcterms:W3CDTF">2023-09-19T02:10:58Z</dcterms:modified>
</cp:coreProperties>
</file>